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USER\Desktop\交接\00畢業統籌業務\0-重要-畢業統籌業務\114畢業生統籌\畢業生教務統計\2. 雙輔專區\"/>
    </mc:Choice>
  </mc:AlternateContent>
  <xr:revisionPtr revIDLastSave="0" documentId="13_ncr:1_{D7C6FEC1-D2F7-402F-B17A-3D5DB02F0CD7}" xr6:coauthVersionLast="47" xr6:coauthVersionMax="47" xr10:uidLastSave="{00000000-0000-0000-0000-000000000000}"/>
  <bookViews>
    <workbookView xWindow="5070" yWindow="1320" windowWidth="17760" windowHeight="13845" xr2:uid="{00000000-000D-0000-FFFF-FFFF00000000}"/>
  </bookViews>
  <sheets>
    <sheet name="105-112學年度雙主修修畢人數統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53" i="1" l="1"/>
  <c r="K53" i="1"/>
  <c r="J53" i="1"/>
  <c r="I53" i="1"/>
  <c r="H53" i="1"/>
  <c r="G53" i="1"/>
  <c r="F53" i="1"/>
  <c r="E53" i="1"/>
  <c r="D53" i="1"/>
  <c r="C53" i="1"/>
  <c r="L46" i="1"/>
  <c r="K46" i="1"/>
  <c r="J46" i="1"/>
  <c r="I46" i="1"/>
  <c r="H46" i="1"/>
  <c r="G46" i="1"/>
  <c r="F46" i="1"/>
  <c r="E46" i="1"/>
  <c r="D46" i="1"/>
  <c r="C46" i="1"/>
  <c r="L51" i="1" l="1"/>
  <c r="L49" i="1"/>
  <c r="L42" i="1"/>
  <c r="L34" i="1"/>
  <c r="L31" i="1"/>
  <c r="L29" i="1"/>
  <c r="L21" i="1"/>
  <c r="L18" i="1"/>
  <c r="L12" i="1"/>
  <c r="K49" i="1"/>
  <c r="K42" i="1"/>
  <c r="K34" i="1"/>
  <c r="K31" i="1"/>
  <c r="K29" i="1"/>
  <c r="K21" i="1"/>
  <c r="K18" i="1"/>
  <c r="K12" i="1"/>
  <c r="J49" i="1"/>
  <c r="J42" i="1"/>
  <c r="J34" i="1"/>
  <c r="J31" i="1"/>
  <c r="J29" i="1"/>
  <c r="J21" i="1"/>
  <c r="J18" i="1"/>
  <c r="J12" i="1"/>
  <c r="C49" i="1"/>
  <c r="D49" i="1"/>
  <c r="E49" i="1"/>
  <c r="F49" i="1"/>
  <c r="G49" i="1"/>
  <c r="H49" i="1"/>
  <c r="I49" i="1"/>
  <c r="C42" i="1"/>
  <c r="D42" i="1"/>
  <c r="E42" i="1"/>
  <c r="F42" i="1"/>
  <c r="G42" i="1"/>
  <c r="H42" i="1"/>
  <c r="I42" i="1"/>
  <c r="I34" i="1"/>
  <c r="C34" i="1"/>
  <c r="D34" i="1"/>
  <c r="E34" i="1"/>
  <c r="F34" i="1"/>
  <c r="G34" i="1"/>
  <c r="H34" i="1"/>
  <c r="C31" i="1"/>
  <c r="D31" i="1"/>
  <c r="E31" i="1"/>
  <c r="F31" i="1"/>
  <c r="G31" i="1"/>
  <c r="H31" i="1"/>
  <c r="I31" i="1"/>
  <c r="I29" i="1"/>
  <c r="C29" i="1"/>
  <c r="D29" i="1"/>
  <c r="E29" i="1"/>
  <c r="F29" i="1"/>
  <c r="G29" i="1"/>
  <c r="H29" i="1"/>
  <c r="C21" i="1"/>
  <c r="D21" i="1"/>
  <c r="E21" i="1"/>
  <c r="F21" i="1"/>
  <c r="G21" i="1"/>
  <c r="H21" i="1"/>
  <c r="I21" i="1"/>
  <c r="C18" i="1"/>
  <c r="D18" i="1"/>
  <c r="E18" i="1"/>
  <c r="F18" i="1"/>
  <c r="G18" i="1"/>
  <c r="H18" i="1"/>
  <c r="I18" i="1"/>
  <c r="C12" i="1"/>
  <c r="D12" i="1"/>
  <c r="E12" i="1"/>
  <c r="F12" i="1"/>
  <c r="G12" i="1"/>
  <c r="H12" i="1"/>
  <c r="I12" i="1"/>
  <c r="L52" i="1" l="1"/>
  <c r="K52" i="1"/>
  <c r="E52" i="1"/>
  <c r="J52" i="1"/>
  <c r="G52" i="1"/>
  <c r="H52" i="1"/>
  <c r="D52" i="1"/>
  <c r="C52" i="1"/>
  <c r="F52" i="1"/>
  <c r="I52" i="1"/>
</calcChain>
</file>

<file path=xl/sharedStrings.xml><?xml version="1.0" encoding="utf-8"?>
<sst xmlns="http://schemas.openxmlformats.org/spreadsheetml/2006/main" count="91" uniqueCount="65">
  <si>
    <t>小計</t>
    <phoneticPr fontId="1" type="noConversion"/>
  </si>
  <si>
    <t>幼兒與家庭科學學系</t>
    <phoneticPr fontId="1" type="noConversion"/>
  </si>
  <si>
    <r>
      <rPr>
        <sz val="11"/>
        <color theme="1"/>
        <rFont val="標楷體"/>
        <family val="4"/>
        <charset val="136"/>
      </rPr>
      <t>學院</t>
    </r>
    <phoneticPr fontId="1" type="noConversion"/>
  </si>
  <si>
    <r>
      <rPr>
        <sz val="11"/>
        <color theme="1"/>
        <rFont val="標楷體"/>
        <family val="4"/>
        <charset val="136"/>
      </rPr>
      <t>被選為雙主修之學系</t>
    </r>
    <phoneticPr fontId="1" type="noConversion"/>
  </si>
  <si>
    <r>
      <t>105</t>
    </r>
    <r>
      <rPr>
        <sz val="11"/>
        <color theme="1"/>
        <rFont val="標楷體"/>
        <family val="4"/>
        <charset val="136"/>
      </rPr>
      <t>學年</t>
    </r>
    <phoneticPr fontId="1" type="noConversion"/>
  </si>
  <si>
    <r>
      <t>106</t>
    </r>
    <r>
      <rPr>
        <sz val="11"/>
        <color theme="1"/>
        <rFont val="標楷體"/>
        <family val="4"/>
        <charset val="136"/>
      </rPr>
      <t>學年</t>
    </r>
    <phoneticPr fontId="1" type="noConversion"/>
  </si>
  <si>
    <r>
      <t>107</t>
    </r>
    <r>
      <rPr>
        <sz val="11"/>
        <color theme="1"/>
        <rFont val="標楷體"/>
        <family val="4"/>
        <charset val="136"/>
      </rPr>
      <t>學年</t>
    </r>
    <phoneticPr fontId="1" type="noConversion"/>
  </si>
  <si>
    <r>
      <t>108</t>
    </r>
    <r>
      <rPr>
        <sz val="11"/>
        <color theme="1"/>
        <rFont val="標楷體"/>
        <family val="4"/>
        <charset val="136"/>
      </rPr>
      <t>學年</t>
    </r>
    <phoneticPr fontId="1" type="noConversion"/>
  </si>
  <si>
    <r>
      <t>109</t>
    </r>
    <r>
      <rPr>
        <sz val="11"/>
        <color theme="1"/>
        <rFont val="標楷體"/>
        <family val="4"/>
        <charset val="136"/>
      </rPr>
      <t>學年</t>
    </r>
    <phoneticPr fontId="1" type="noConversion"/>
  </si>
  <si>
    <r>
      <t>110</t>
    </r>
    <r>
      <rPr>
        <sz val="11"/>
        <color theme="1"/>
        <rFont val="標楷體"/>
        <family val="4"/>
        <charset val="136"/>
      </rPr>
      <t>學年</t>
    </r>
    <phoneticPr fontId="1" type="noConversion"/>
  </si>
  <si>
    <r>
      <t>111</t>
    </r>
    <r>
      <rPr>
        <sz val="11"/>
        <color theme="1"/>
        <rFont val="標楷體"/>
        <family val="4"/>
        <charset val="136"/>
      </rPr>
      <t>學年</t>
    </r>
    <phoneticPr fontId="1" type="noConversion"/>
  </si>
  <si>
    <r>
      <t>112</t>
    </r>
    <r>
      <rPr>
        <sz val="11"/>
        <color theme="1"/>
        <rFont val="標楷體"/>
        <family val="4"/>
        <charset val="136"/>
      </rPr>
      <t>學年</t>
    </r>
    <phoneticPr fontId="1" type="noConversion"/>
  </si>
  <si>
    <r>
      <rPr>
        <sz val="11"/>
        <color theme="1"/>
        <rFont val="標楷體"/>
        <family val="4"/>
        <charset val="136"/>
      </rPr>
      <t>教育學院</t>
    </r>
    <phoneticPr fontId="1" type="noConversion"/>
  </si>
  <si>
    <r>
      <rPr>
        <sz val="11"/>
        <color theme="1"/>
        <rFont val="標楷體"/>
        <family val="4"/>
        <charset val="136"/>
      </rPr>
      <t>教育學系</t>
    </r>
  </si>
  <si>
    <r>
      <rPr>
        <sz val="11"/>
        <color theme="1"/>
        <rFont val="標楷體"/>
        <family val="4"/>
        <charset val="136"/>
      </rPr>
      <t>教育心理與輔導學系</t>
    </r>
  </si>
  <si>
    <r>
      <rPr>
        <sz val="11"/>
        <color theme="1"/>
        <rFont val="標楷體"/>
        <family val="4"/>
        <charset val="136"/>
      </rPr>
      <t>社會教育學系</t>
    </r>
  </si>
  <si>
    <r>
      <rPr>
        <sz val="11"/>
        <color theme="1"/>
        <rFont val="標楷體"/>
        <family val="4"/>
        <charset val="136"/>
      </rPr>
      <t>健康促進與衛生教育學系</t>
    </r>
  </si>
  <si>
    <r>
      <rPr>
        <sz val="11"/>
        <color theme="1"/>
        <rFont val="標楷體"/>
        <family val="4"/>
        <charset val="136"/>
      </rPr>
      <t>公民教育與活動領導學系</t>
    </r>
  </si>
  <si>
    <r>
      <rPr>
        <sz val="11"/>
        <color theme="1"/>
        <rFont val="標楷體"/>
        <family val="4"/>
        <charset val="136"/>
      </rPr>
      <t>特殊教育學系</t>
    </r>
  </si>
  <si>
    <r>
      <rPr>
        <sz val="11"/>
        <color theme="1"/>
        <rFont val="標楷體"/>
        <family val="4"/>
        <charset val="136"/>
      </rPr>
      <t>學習科學學士學位學程</t>
    </r>
    <phoneticPr fontId="2" type="noConversion"/>
  </si>
  <si>
    <r>
      <rPr>
        <sz val="11"/>
        <color theme="1"/>
        <rFont val="標楷體"/>
        <family val="4"/>
        <charset val="136"/>
      </rPr>
      <t>教育學院學士班</t>
    </r>
  </si>
  <si>
    <r>
      <rPr>
        <sz val="11"/>
        <color theme="1"/>
        <rFont val="標楷體"/>
        <family val="4"/>
        <charset val="136"/>
      </rPr>
      <t>文學院</t>
    </r>
    <phoneticPr fontId="1" type="noConversion"/>
  </si>
  <si>
    <r>
      <rPr>
        <sz val="11"/>
        <color theme="1"/>
        <rFont val="標楷體"/>
        <family val="4"/>
        <charset val="136"/>
      </rPr>
      <t>國文學系</t>
    </r>
  </si>
  <si>
    <r>
      <rPr>
        <sz val="11"/>
        <color theme="1"/>
        <rFont val="標楷體"/>
        <family val="4"/>
        <charset val="136"/>
      </rPr>
      <t>英語學系</t>
    </r>
  </si>
  <si>
    <r>
      <rPr>
        <sz val="11"/>
        <color theme="1"/>
        <rFont val="標楷體"/>
        <family val="4"/>
        <charset val="136"/>
      </rPr>
      <t>歷史學系</t>
    </r>
  </si>
  <si>
    <r>
      <rPr>
        <sz val="11"/>
        <color theme="1"/>
        <rFont val="標楷體"/>
        <family val="4"/>
        <charset val="136"/>
      </rPr>
      <t>地理學系</t>
    </r>
  </si>
  <si>
    <r>
      <rPr>
        <sz val="11"/>
        <color theme="1"/>
        <rFont val="標楷體"/>
        <family val="4"/>
        <charset val="136"/>
      </rPr>
      <t>臺灣語文學系</t>
    </r>
  </si>
  <si>
    <r>
      <rPr>
        <sz val="11"/>
        <color theme="1"/>
        <rFont val="標楷體"/>
        <family val="4"/>
        <charset val="136"/>
      </rPr>
      <t>運休學院</t>
    </r>
    <phoneticPr fontId="1" type="noConversion"/>
  </si>
  <si>
    <r>
      <rPr>
        <sz val="11"/>
        <color theme="1"/>
        <rFont val="標楷體"/>
        <family val="4"/>
        <charset val="136"/>
      </rPr>
      <t>體育學系</t>
    </r>
  </si>
  <si>
    <r>
      <rPr>
        <sz val="11"/>
        <color theme="1"/>
        <rFont val="標楷體"/>
        <family val="4"/>
        <charset val="136"/>
      </rPr>
      <t>運動競技學系</t>
    </r>
  </si>
  <si>
    <r>
      <rPr>
        <sz val="11"/>
        <color theme="1"/>
        <rFont val="標楷體"/>
        <family val="4"/>
        <charset val="136"/>
      </rPr>
      <t>理學院</t>
    </r>
    <phoneticPr fontId="1" type="noConversion"/>
  </si>
  <si>
    <r>
      <rPr>
        <sz val="11"/>
        <color theme="1"/>
        <rFont val="標楷體"/>
        <family val="4"/>
        <charset val="136"/>
      </rPr>
      <t>數學系</t>
    </r>
  </si>
  <si>
    <r>
      <rPr>
        <sz val="11"/>
        <color theme="1"/>
        <rFont val="標楷體"/>
        <family val="4"/>
        <charset val="136"/>
      </rPr>
      <t>物理學系</t>
    </r>
  </si>
  <si>
    <r>
      <rPr>
        <sz val="11"/>
        <color theme="1"/>
        <rFont val="標楷體"/>
        <family val="4"/>
        <charset val="136"/>
      </rPr>
      <t>化學系</t>
    </r>
  </si>
  <si>
    <r>
      <rPr>
        <sz val="11"/>
        <color theme="1"/>
        <rFont val="標楷體"/>
        <family val="4"/>
        <charset val="136"/>
      </rPr>
      <t>生命科學系</t>
    </r>
  </si>
  <si>
    <r>
      <rPr>
        <sz val="11"/>
        <color theme="1"/>
        <rFont val="標楷體"/>
        <family val="4"/>
        <charset val="136"/>
      </rPr>
      <t>地球科學系</t>
    </r>
  </si>
  <si>
    <r>
      <rPr>
        <sz val="11"/>
        <color theme="1"/>
        <rFont val="標楷體"/>
        <family val="4"/>
        <charset val="136"/>
      </rPr>
      <t>資訊工程學系</t>
    </r>
  </si>
  <si>
    <r>
      <rPr>
        <sz val="11"/>
        <color theme="1"/>
        <rFont val="標楷體"/>
        <family val="4"/>
        <charset val="136"/>
      </rPr>
      <t>營養科學學士學位學程</t>
    </r>
    <phoneticPr fontId="2" type="noConversion"/>
  </si>
  <si>
    <r>
      <rPr>
        <sz val="11"/>
        <color theme="1"/>
        <rFont val="標楷體"/>
        <family val="4"/>
        <charset val="136"/>
      </rPr>
      <t>管理學院</t>
    </r>
    <phoneticPr fontId="1" type="noConversion"/>
  </si>
  <si>
    <r>
      <rPr>
        <sz val="11"/>
        <color theme="1"/>
        <rFont val="標楷體"/>
        <family val="4"/>
        <charset val="136"/>
      </rPr>
      <t>企業管理學系</t>
    </r>
  </si>
  <si>
    <r>
      <rPr>
        <sz val="11"/>
        <color theme="1"/>
        <rFont val="標楷體"/>
        <family val="4"/>
        <charset val="136"/>
      </rPr>
      <t>藝術學院</t>
    </r>
    <phoneticPr fontId="1" type="noConversion"/>
  </si>
  <si>
    <r>
      <rPr>
        <sz val="11"/>
        <color theme="1"/>
        <rFont val="標楷體"/>
        <family val="4"/>
        <charset val="136"/>
      </rPr>
      <t>美術學系</t>
    </r>
    <phoneticPr fontId="2" type="noConversion"/>
  </si>
  <si>
    <r>
      <rPr>
        <sz val="11"/>
        <color theme="1"/>
        <rFont val="標楷體"/>
        <family val="4"/>
        <charset val="136"/>
      </rPr>
      <t>設計學系</t>
    </r>
  </si>
  <si>
    <r>
      <rPr>
        <sz val="11"/>
        <color theme="1"/>
        <rFont val="標楷體"/>
        <family val="4"/>
        <charset val="136"/>
      </rPr>
      <t>科技學院</t>
    </r>
    <phoneticPr fontId="1" type="noConversion"/>
  </si>
  <si>
    <r>
      <rPr>
        <sz val="11"/>
        <color theme="1"/>
        <rFont val="標楷體"/>
        <family val="4"/>
        <charset val="136"/>
      </rPr>
      <t>工業教育學系</t>
    </r>
  </si>
  <si>
    <r>
      <rPr>
        <sz val="11"/>
        <color theme="1"/>
        <rFont val="標楷體"/>
        <family val="4"/>
        <charset val="136"/>
      </rPr>
      <t>圖文傳播學系</t>
    </r>
  </si>
  <si>
    <r>
      <rPr>
        <sz val="11"/>
        <color theme="1"/>
        <rFont val="標楷體"/>
        <family val="4"/>
        <charset val="136"/>
      </rPr>
      <t>機電工程學系</t>
    </r>
  </si>
  <si>
    <r>
      <rPr>
        <sz val="11"/>
        <color theme="1"/>
        <rFont val="標楷體"/>
        <family val="4"/>
        <charset val="136"/>
      </rPr>
      <t>電機工程學系</t>
    </r>
  </si>
  <si>
    <r>
      <rPr>
        <sz val="11"/>
        <color theme="1"/>
        <rFont val="標楷體"/>
        <family val="4"/>
        <charset val="136"/>
      </rPr>
      <t>光電工程學士學位學程</t>
    </r>
  </si>
  <si>
    <r>
      <rPr>
        <sz val="11"/>
        <color theme="1"/>
        <rFont val="標楷體"/>
        <family val="4"/>
        <charset val="136"/>
      </rPr>
      <t>國社學院</t>
    </r>
    <phoneticPr fontId="1" type="noConversion"/>
  </si>
  <si>
    <r>
      <rPr>
        <sz val="11"/>
        <color theme="1"/>
        <rFont val="標楷體"/>
        <family val="4"/>
        <charset val="136"/>
      </rPr>
      <t>東亞學系</t>
    </r>
  </si>
  <si>
    <r>
      <rPr>
        <sz val="11"/>
        <color theme="1"/>
        <rFont val="標楷體"/>
        <family val="4"/>
        <charset val="136"/>
      </rPr>
      <t>華語文教學系</t>
    </r>
  </si>
  <si>
    <r>
      <rPr>
        <sz val="11"/>
        <color theme="1"/>
        <rFont val="標楷體"/>
        <family val="4"/>
        <charset val="136"/>
      </rPr>
      <t>音樂學院</t>
    </r>
    <phoneticPr fontId="1" type="noConversion"/>
  </si>
  <si>
    <r>
      <rPr>
        <sz val="11"/>
        <color theme="1"/>
        <rFont val="標楷體"/>
        <family val="4"/>
        <charset val="136"/>
      </rPr>
      <t>音樂學系</t>
    </r>
  </si>
  <si>
    <r>
      <rPr>
        <sz val="11"/>
        <color theme="1"/>
        <rFont val="標楷體"/>
        <family val="4"/>
        <charset val="136"/>
      </rPr>
      <t>表演藝術學士學位學程</t>
    </r>
    <phoneticPr fontId="2" type="noConversion"/>
  </si>
  <si>
    <r>
      <rPr>
        <sz val="11"/>
        <color theme="1"/>
        <rFont val="標楷體"/>
        <family val="4"/>
        <charset val="136"/>
      </rPr>
      <t>總計</t>
    </r>
  </si>
  <si>
    <r>
      <rPr>
        <sz val="9"/>
        <color theme="1"/>
        <rFont val="標楷體"/>
        <family val="4"/>
        <charset val="136"/>
      </rPr>
      <t>車輛與能源工程學士學位學程</t>
    </r>
  </si>
  <si>
    <t>科技應用與人力資源發展學系</t>
    <phoneticPr fontId="2" type="noConversion"/>
  </si>
  <si>
    <r>
      <t>113</t>
    </r>
    <r>
      <rPr>
        <sz val="11"/>
        <color theme="1"/>
        <rFont val="標楷體"/>
        <family val="4"/>
        <charset val="136"/>
      </rPr>
      <t>學年</t>
    </r>
    <phoneticPr fontId="1" type="noConversion"/>
  </si>
  <si>
    <r>
      <t>114</t>
    </r>
    <r>
      <rPr>
        <sz val="11"/>
        <color theme="1"/>
        <rFont val="標楷體"/>
        <family val="4"/>
        <charset val="136"/>
      </rPr>
      <t>學年</t>
    </r>
    <phoneticPr fontId="1" type="noConversion"/>
  </si>
  <si>
    <r>
      <t>105-114</t>
    </r>
    <r>
      <rPr>
        <sz val="14"/>
        <color theme="1"/>
        <rFont val="標楷體"/>
        <family val="4"/>
        <charset val="136"/>
      </rPr>
      <t xml:space="preserve">學年度雙主修修畢人數統計  </t>
    </r>
    <r>
      <rPr>
        <sz val="14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(115.9)</t>
    </r>
    <r>
      <rPr>
        <sz val="14"/>
        <color theme="1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phoneticPr fontId="1" type="noConversion"/>
  </si>
  <si>
    <t>校學士</t>
    <phoneticPr fontId="2" type="noConversion"/>
  </si>
  <si>
    <t>-</t>
    <phoneticPr fontId="1" type="noConversion"/>
  </si>
  <si>
    <t>全球研究全英語學士學位學程</t>
    <phoneticPr fontId="1" type="noConversion"/>
  </si>
  <si>
    <t>系所平均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</si>
</sst>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11"/>
      <color theme="1"/>
      <name val="Times New Roman"/>
      <family val="1"/>
    </font>
    <font>
      <sz val="11"/>
      <color theme="1"/>
      <name val="標楷體"/>
      <family val="4"/>
      <charset val="136"/>
    </font>
    <font>
      <sz val="11"/>
      <color theme="1"/>
      <name val="標楷體"/>
      <family val="1"/>
      <charset val="136"/>
    </font>
    <font>
      <sz val="11"/>
      <color theme="1"/>
      <name val="新細明體"/>
      <family val="2"/>
      <charset val="136"/>
      <scheme val="minor"/>
    </font>
    <font>
      <sz val="9"/>
      <color theme="1"/>
      <name val="Times New Roman"/>
      <family val="1"/>
    </font>
    <font>
      <sz val="9"/>
      <color theme="1"/>
      <name val="標楷體"/>
      <family val="4"/>
      <charset val="136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0" borderId="1" xfId="0" applyFont="1" applyFill="1" applyBorder="1">
      <alignment vertical="center"/>
    </xf>
    <xf numFmtId="0" fontId="3" fillId="3" borderId="1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3"/>
  <sheetViews>
    <sheetView tabSelected="1" topLeftCell="A34" zoomScaleNormal="100" workbookViewId="0">
      <selection activeCell="J39" sqref="J39"/>
    </sheetView>
  </sheetViews>
  <sheetFormatPr defaultRowHeight="16.5" x14ac:dyDescent="0.25"/>
  <cols>
    <col min="1" max="1" width="8.75" style="9" customWidth="1"/>
    <col min="2" max="2" width="23.75" style="9" customWidth="1"/>
    <col min="3" max="3" width="7.5" style="10" customWidth="1"/>
    <col min="4" max="4" width="7.375" style="10" customWidth="1"/>
    <col min="5" max="5" width="7.5" style="10" customWidth="1"/>
    <col min="6" max="6" width="7.375" style="10" customWidth="1"/>
    <col min="7" max="7" width="8.125" style="10" bestFit="1" customWidth="1"/>
    <col min="8" max="8" width="7.25" style="10" customWidth="1"/>
    <col min="9" max="9" width="7.5" style="10" customWidth="1"/>
    <col min="10" max="11" width="7.5" style="11" customWidth="1"/>
    <col min="12" max="12" width="8.125" bestFit="1" customWidth="1"/>
  </cols>
  <sheetData>
    <row r="1" spans="1:12" ht="31.9" customHeight="1" x14ac:dyDescent="0.25">
      <c r="A1" s="26" t="s">
        <v>60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27" customHeight="1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58</v>
      </c>
      <c r="L2" s="2" t="s">
        <v>59</v>
      </c>
    </row>
    <row r="3" spans="1:12" x14ac:dyDescent="0.25">
      <c r="A3" s="29" t="s">
        <v>12</v>
      </c>
      <c r="B3" s="3" t="s">
        <v>13</v>
      </c>
      <c r="C3" s="4">
        <v>0</v>
      </c>
      <c r="D3" s="4">
        <v>1</v>
      </c>
      <c r="E3" s="4">
        <v>1</v>
      </c>
      <c r="F3" s="4">
        <v>1</v>
      </c>
      <c r="G3" s="4">
        <v>1</v>
      </c>
      <c r="H3" s="4">
        <v>0</v>
      </c>
      <c r="I3" s="4">
        <v>2</v>
      </c>
      <c r="J3" s="5">
        <v>2</v>
      </c>
      <c r="K3" s="5">
        <v>1</v>
      </c>
      <c r="L3" s="5">
        <v>0</v>
      </c>
    </row>
    <row r="4" spans="1:12" x14ac:dyDescent="0.25">
      <c r="A4" s="29"/>
      <c r="B4" s="3" t="s">
        <v>14</v>
      </c>
      <c r="C4" s="4">
        <v>3</v>
      </c>
      <c r="D4" s="4">
        <v>7</v>
      </c>
      <c r="E4" s="4">
        <v>7</v>
      </c>
      <c r="F4" s="4">
        <v>8</v>
      </c>
      <c r="G4" s="4">
        <v>18</v>
      </c>
      <c r="H4" s="4">
        <v>30</v>
      </c>
      <c r="I4" s="4">
        <v>56</v>
      </c>
      <c r="J4" s="5">
        <v>51</v>
      </c>
      <c r="K4" s="5">
        <v>48</v>
      </c>
      <c r="L4" s="5">
        <v>30</v>
      </c>
    </row>
    <row r="5" spans="1:12" x14ac:dyDescent="0.25">
      <c r="A5" s="29"/>
      <c r="B5" s="3" t="s">
        <v>15</v>
      </c>
      <c r="C5" s="4">
        <v>0</v>
      </c>
      <c r="D5" s="4">
        <v>0</v>
      </c>
      <c r="E5" s="4">
        <v>1</v>
      </c>
      <c r="F5" s="4">
        <v>0</v>
      </c>
      <c r="G5" s="4">
        <v>0</v>
      </c>
      <c r="H5" s="4">
        <v>1</v>
      </c>
      <c r="I5" s="4">
        <v>3</v>
      </c>
      <c r="J5" s="5">
        <v>1</v>
      </c>
      <c r="K5" s="5">
        <v>1</v>
      </c>
      <c r="L5" s="5">
        <v>0</v>
      </c>
    </row>
    <row r="6" spans="1:12" x14ac:dyDescent="0.25">
      <c r="A6" s="29"/>
      <c r="B6" s="3" t="s">
        <v>16</v>
      </c>
      <c r="C6" s="4">
        <v>0</v>
      </c>
      <c r="D6" s="4">
        <v>1</v>
      </c>
      <c r="E6" s="4">
        <v>0</v>
      </c>
      <c r="F6" s="4">
        <v>0</v>
      </c>
      <c r="G6" s="4">
        <v>1</v>
      </c>
      <c r="H6" s="4">
        <v>2</v>
      </c>
      <c r="I6" s="4">
        <v>0</v>
      </c>
      <c r="J6" s="5">
        <v>2</v>
      </c>
      <c r="K6" s="5">
        <v>0</v>
      </c>
      <c r="L6" s="5">
        <v>0</v>
      </c>
    </row>
    <row r="7" spans="1:12" x14ac:dyDescent="0.25">
      <c r="A7" s="29"/>
      <c r="B7" s="6" t="s">
        <v>1</v>
      </c>
      <c r="C7" s="4">
        <v>4</v>
      </c>
      <c r="D7" s="4">
        <v>2</v>
      </c>
      <c r="E7" s="4">
        <v>2</v>
      </c>
      <c r="F7" s="4">
        <v>1</v>
      </c>
      <c r="G7" s="4">
        <v>4</v>
      </c>
      <c r="H7" s="4">
        <v>2</v>
      </c>
      <c r="I7" s="4">
        <v>1</v>
      </c>
      <c r="J7" s="5">
        <v>1</v>
      </c>
      <c r="K7" s="5">
        <v>5</v>
      </c>
      <c r="L7" s="5">
        <v>4</v>
      </c>
    </row>
    <row r="8" spans="1:12" x14ac:dyDescent="0.25">
      <c r="A8" s="29"/>
      <c r="B8" s="3" t="s">
        <v>17</v>
      </c>
      <c r="C8" s="4">
        <v>1</v>
      </c>
      <c r="D8" s="4">
        <v>1</v>
      </c>
      <c r="E8" s="4">
        <v>0</v>
      </c>
      <c r="F8" s="4">
        <v>0</v>
      </c>
      <c r="G8" s="4">
        <v>1</v>
      </c>
      <c r="H8" s="4">
        <v>1</v>
      </c>
      <c r="I8" s="4">
        <v>10</v>
      </c>
      <c r="J8" s="5">
        <v>5</v>
      </c>
      <c r="K8" s="5">
        <v>6</v>
      </c>
      <c r="L8" s="5">
        <v>8</v>
      </c>
    </row>
    <row r="9" spans="1:12" x14ac:dyDescent="0.25">
      <c r="A9" s="29"/>
      <c r="B9" s="3" t="s">
        <v>18</v>
      </c>
      <c r="C9" s="4">
        <v>1</v>
      </c>
      <c r="D9" s="4">
        <v>1</v>
      </c>
      <c r="E9" s="4">
        <v>0</v>
      </c>
      <c r="F9" s="4">
        <v>2</v>
      </c>
      <c r="G9" s="4">
        <v>4</v>
      </c>
      <c r="H9" s="4">
        <v>10</v>
      </c>
      <c r="I9" s="4">
        <v>3</v>
      </c>
      <c r="J9" s="5">
        <v>3</v>
      </c>
      <c r="K9" s="5">
        <v>2</v>
      </c>
      <c r="L9" s="5">
        <v>1</v>
      </c>
    </row>
    <row r="10" spans="1:12" x14ac:dyDescent="0.25">
      <c r="A10" s="29"/>
      <c r="B10" s="3" t="s">
        <v>19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1</v>
      </c>
      <c r="J10" s="5">
        <v>0</v>
      </c>
      <c r="K10" s="5">
        <v>0</v>
      </c>
      <c r="L10" s="5">
        <v>1</v>
      </c>
    </row>
    <row r="11" spans="1:12" x14ac:dyDescent="0.25">
      <c r="A11" s="29"/>
      <c r="B11" s="3" t="s">
        <v>20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5">
        <v>0</v>
      </c>
      <c r="K11" s="5">
        <v>0</v>
      </c>
      <c r="L11" s="5">
        <v>0</v>
      </c>
    </row>
    <row r="12" spans="1:12" x14ac:dyDescent="0.25">
      <c r="A12" s="27" t="s">
        <v>0</v>
      </c>
      <c r="B12" s="30"/>
      <c r="C12" s="1">
        <f t="shared" ref="C12:H12" si="0">SUM(C3:C11)</f>
        <v>9</v>
      </c>
      <c r="D12" s="1">
        <f t="shared" si="0"/>
        <v>13</v>
      </c>
      <c r="E12" s="1">
        <f t="shared" si="0"/>
        <v>11</v>
      </c>
      <c r="F12" s="1">
        <f t="shared" si="0"/>
        <v>12</v>
      </c>
      <c r="G12" s="1">
        <f t="shared" si="0"/>
        <v>29</v>
      </c>
      <c r="H12" s="1">
        <f t="shared" si="0"/>
        <v>46</v>
      </c>
      <c r="I12" s="1">
        <f>SUM(I3:I11)</f>
        <v>76</v>
      </c>
      <c r="J12" s="1">
        <f>SUM(J3:J11)</f>
        <v>65</v>
      </c>
      <c r="K12" s="1">
        <f>SUM(K3:K11)</f>
        <v>63</v>
      </c>
      <c r="L12" s="1">
        <f>SUM(L3:L11)</f>
        <v>44</v>
      </c>
    </row>
    <row r="13" spans="1:12" x14ac:dyDescent="0.25">
      <c r="A13" s="23" t="s">
        <v>21</v>
      </c>
      <c r="B13" s="3" t="s">
        <v>22</v>
      </c>
      <c r="C13" s="4">
        <v>10</v>
      </c>
      <c r="D13" s="4">
        <v>12</v>
      </c>
      <c r="E13" s="4">
        <v>6</v>
      </c>
      <c r="F13" s="4">
        <v>15</v>
      </c>
      <c r="G13" s="4">
        <v>18</v>
      </c>
      <c r="H13" s="4">
        <v>23</v>
      </c>
      <c r="I13" s="4">
        <v>23</v>
      </c>
      <c r="J13" s="5">
        <v>25</v>
      </c>
      <c r="K13" s="5">
        <v>22</v>
      </c>
      <c r="L13" s="5">
        <v>20</v>
      </c>
    </row>
    <row r="14" spans="1:12" x14ac:dyDescent="0.25">
      <c r="A14" s="25"/>
      <c r="B14" s="3" t="s">
        <v>23</v>
      </c>
      <c r="C14" s="4">
        <v>6</v>
      </c>
      <c r="D14" s="4">
        <v>12</v>
      </c>
      <c r="E14" s="4">
        <v>8</v>
      </c>
      <c r="F14" s="4">
        <v>5</v>
      </c>
      <c r="G14" s="4">
        <v>13</v>
      </c>
      <c r="H14" s="4">
        <v>11</v>
      </c>
      <c r="I14" s="4">
        <v>20</v>
      </c>
      <c r="J14" s="5">
        <v>21</v>
      </c>
      <c r="K14" s="5">
        <v>31</v>
      </c>
      <c r="L14" s="5">
        <v>29</v>
      </c>
    </row>
    <row r="15" spans="1:12" x14ac:dyDescent="0.25">
      <c r="A15" s="25"/>
      <c r="B15" s="3" t="s">
        <v>24</v>
      </c>
      <c r="C15" s="4">
        <v>0</v>
      </c>
      <c r="D15" s="4">
        <v>0</v>
      </c>
      <c r="E15" s="4">
        <v>1</v>
      </c>
      <c r="F15" s="4">
        <v>2</v>
      </c>
      <c r="G15" s="4">
        <v>4</v>
      </c>
      <c r="H15" s="4">
        <v>4</v>
      </c>
      <c r="I15" s="4">
        <v>9</v>
      </c>
      <c r="J15" s="5">
        <v>5</v>
      </c>
      <c r="K15" s="5">
        <v>4</v>
      </c>
      <c r="L15" s="5">
        <v>6</v>
      </c>
    </row>
    <row r="16" spans="1:12" x14ac:dyDescent="0.25">
      <c r="A16" s="25"/>
      <c r="B16" s="3" t="s">
        <v>25</v>
      </c>
      <c r="C16" s="4">
        <v>4</v>
      </c>
      <c r="D16" s="4">
        <v>0</v>
      </c>
      <c r="E16" s="4">
        <v>1</v>
      </c>
      <c r="F16" s="4">
        <v>3</v>
      </c>
      <c r="G16" s="4">
        <v>5</v>
      </c>
      <c r="H16" s="4">
        <v>6</v>
      </c>
      <c r="I16" s="4">
        <v>4</v>
      </c>
      <c r="J16" s="5">
        <v>2</v>
      </c>
      <c r="K16" s="5">
        <v>3</v>
      </c>
      <c r="L16" s="5">
        <v>6</v>
      </c>
    </row>
    <row r="17" spans="1:12" x14ac:dyDescent="0.25">
      <c r="A17" s="24"/>
      <c r="B17" s="3" t="s">
        <v>26</v>
      </c>
      <c r="C17" s="4">
        <v>0</v>
      </c>
      <c r="D17" s="4">
        <v>0</v>
      </c>
      <c r="E17" s="4">
        <v>0</v>
      </c>
      <c r="F17" s="4">
        <v>1</v>
      </c>
      <c r="G17" s="4">
        <v>3</v>
      </c>
      <c r="H17" s="4">
        <v>2</v>
      </c>
      <c r="I17" s="4">
        <v>2</v>
      </c>
      <c r="J17" s="5">
        <v>1</v>
      </c>
      <c r="K17" s="5">
        <v>7</v>
      </c>
      <c r="L17" s="5">
        <v>4</v>
      </c>
    </row>
    <row r="18" spans="1:12" x14ac:dyDescent="0.25">
      <c r="A18" s="27" t="s">
        <v>0</v>
      </c>
      <c r="B18" s="28"/>
      <c r="C18" s="1">
        <f t="shared" ref="C18:H18" si="1">SUM(C13:C17)</f>
        <v>20</v>
      </c>
      <c r="D18" s="1">
        <f t="shared" si="1"/>
        <v>24</v>
      </c>
      <c r="E18" s="1">
        <f t="shared" si="1"/>
        <v>16</v>
      </c>
      <c r="F18" s="1">
        <f t="shared" si="1"/>
        <v>26</v>
      </c>
      <c r="G18" s="1">
        <f t="shared" si="1"/>
        <v>43</v>
      </c>
      <c r="H18" s="1">
        <f t="shared" si="1"/>
        <v>46</v>
      </c>
      <c r="I18" s="1">
        <f>SUM(I13:I17)</f>
        <v>58</v>
      </c>
      <c r="J18" s="1">
        <f>SUM(J13:J17)</f>
        <v>54</v>
      </c>
      <c r="K18" s="1">
        <f>SUM(K13:K17)</f>
        <v>67</v>
      </c>
      <c r="L18" s="1">
        <f>SUM(L13:L17)</f>
        <v>65</v>
      </c>
    </row>
    <row r="19" spans="1:12" x14ac:dyDescent="0.25">
      <c r="A19" s="23" t="s">
        <v>27</v>
      </c>
      <c r="B19" s="3" t="s">
        <v>28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5">
        <v>2</v>
      </c>
      <c r="K19" s="5">
        <v>1</v>
      </c>
      <c r="L19" s="5">
        <v>1</v>
      </c>
    </row>
    <row r="20" spans="1:12" x14ac:dyDescent="0.25">
      <c r="A20" s="24"/>
      <c r="B20" s="3" t="s">
        <v>29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5">
        <v>0</v>
      </c>
      <c r="K20" s="5">
        <v>0</v>
      </c>
      <c r="L20" s="5">
        <v>0</v>
      </c>
    </row>
    <row r="21" spans="1:12" x14ac:dyDescent="0.25">
      <c r="A21" s="27" t="s">
        <v>0</v>
      </c>
      <c r="B21" s="28"/>
      <c r="C21" s="1">
        <f t="shared" ref="C21:H21" si="2">SUM(C19:C20)</f>
        <v>0</v>
      </c>
      <c r="D21" s="1">
        <f t="shared" si="2"/>
        <v>0</v>
      </c>
      <c r="E21" s="1">
        <f t="shared" si="2"/>
        <v>0</v>
      </c>
      <c r="F21" s="1">
        <f t="shared" si="2"/>
        <v>0</v>
      </c>
      <c r="G21" s="1">
        <f t="shared" si="2"/>
        <v>0</v>
      </c>
      <c r="H21" s="1">
        <f t="shared" si="2"/>
        <v>0</v>
      </c>
      <c r="I21" s="1">
        <f>SUM(I19:I20)</f>
        <v>0</v>
      </c>
      <c r="J21" s="1">
        <f>SUM(J19:J20)</f>
        <v>2</v>
      </c>
      <c r="K21" s="1">
        <f>SUM(K19:K20)</f>
        <v>1</v>
      </c>
      <c r="L21" s="1">
        <f>SUM(L19:L20)</f>
        <v>1</v>
      </c>
    </row>
    <row r="22" spans="1:12" x14ac:dyDescent="0.25">
      <c r="A22" s="23" t="s">
        <v>30</v>
      </c>
      <c r="B22" s="3" t="s">
        <v>31</v>
      </c>
      <c r="C22" s="4">
        <v>0</v>
      </c>
      <c r="D22" s="4">
        <v>0</v>
      </c>
      <c r="E22" s="4">
        <v>1</v>
      </c>
      <c r="F22" s="4">
        <v>0</v>
      </c>
      <c r="G22" s="4">
        <v>2</v>
      </c>
      <c r="H22" s="4">
        <v>5</v>
      </c>
      <c r="I22" s="4">
        <v>3</v>
      </c>
      <c r="J22" s="5">
        <v>1</v>
      </c>
      <c r="K22" s="5">
        <v>4</v>
      </c>
      <c r="L22" s="5">
        <v>1</v>
      </c>
    </row>
    <row r="23" spans="1:12" x14ac:dyDescent="0.25">
      <c r="A23" s="25"/>
      <c r="B23" s="3" t="s">
        <v>32</v>
      </c>
      <c r="C23" s="4">
        <v>2</v>
      </c>
      <c r="D23" s="4">
        <v>5</v>
      </c>
      <c r="E23" s="4">
        <v>0</v>
      </c>
      <c r="F23" s="4">
        <v>1</v>
      </c>
      <c r="G23" s="4">
        <v>4</v>
      </c>
      <c r="H23" s="4">
        <v>3</v>
      </c>
      <c r="I23" s="4">
        <v>3</v>
      </c>
      <c r="J23" s="5">
        <v>2</v>
      </c>
      <c r="K23" s="5">
        <v>0</v>
      </c>
      <c r="L23" s="5">
        <v>6</v>
      </c>
    </row>
    <row r="24" spans="1:12" x14ac:dyDescent="0.25">
      <c r="A24" s="25"/>
      <c r="B24" s="3" t="s">
        <v>33</v>
      </c>
      <c r="C24" s="4">
        <v>0</v>
      </c>
      <c r="D24" s="4">
        <v>0</v>
      </c>
      <c r="E24" s="4">
        <v>1</v>
      </c>
      <c r="F24" s="4">
        <v>2</v>
      </c>
      <c r="G24" s="4">
        <v>0</v>
      </c>
      <c r="H24" s="4">
        <v>2</v>
      </c>
      <c r="I24" s="4">
        <v>6</v>
      </c>
      <c r="J24" s="5">
        <v>2</v>
      </c>
      <c r="K24" s="5">
        <v>0</v>
      </c>
      <c r="L24" s="5">
        <v>1</v>
      </c>
    </row>
    <row r="25" spans="1:12" x14ac:dyDescent="0.25">
      <c r="A25" s="25"/>
      <c r="B25" s="3" t="s">
        <v>34</v>
      </c>
      <c r="C25" s="4">
        <v>2</v>
      </c>
      <c r="D25" s="4">
        <v>6</v>
      </c>
      <c r="E25" s="4">
        <v>5</v>
      </c>
      <c r="F25" s="4">
        <v>1</v>
      </c>
      <c r="G25" s="4">
        <v>4</v>
      </c>
      <c r="H25" s="4">
        <v>4</v>
      </c>
      <c r="I25" s="4">
        <v>7</v>
      </c>
      <c r="J25" s="5">
        <v>5</v>
      </c>
      <c r="K25" s="5">
        <v>1</v>
      </c>
      <c r="L25" s="5">
        <v>4</v>
      </c>
    </row>
    <row r="26" spans="1:12" x14ac:dyDescent="0.25">
      <c r="A26" s="25"/>
      <c r="B26" s="3" t="s">
        <v>35</v>
      </c>
      <c r="C26" s="4">
        <v>0</v>
      </c>
      <c r="D26" s="4">
        <v>0</v>
      </c>
      <c r="E26" s="4">
        <v>2</v>
      </c>
      <c r="F26" s="4">
        <v>1</v>
      </c>
      <c r="G26" s="4">
        <v>1</v>
      </c>
      <c r="H26" s="4">
        <v>4</v>
      </c>
      <c r="I26" s="4">
        <v>7</v>
      </c>
      <c r="J26" s="5">
        <v>6</v>
      </c>
      <c r="K26" s="5">
        <v>0</v>
      </c>
      <c r="L26" s="5">
        <v>2</v>
      </c>
    </row>
    <row r="27" spans="1:12" x14ac:dyDescent="0.25">
      <c r="A27" s="25"/>
      <c r="B27" s="3" t="s">
        <v>36</v>
      </c>
      <c r="C27" s="4">
        <v>2</v>
      </c>
      <c r="D27" s="4">
        <v>3</v>
      </c>
      <c r="E27" s="4">
        <v>2</v>
      </c>
      <c r="F27" s="4">
        <v>3</v>
      </c>
      <c r="G27" s="4">
        <v>10</v>
      </c>
      <c r="H27" s="4">
        <v>7</v>
      </c>
      <c r="I27" s="4">
        <v>17</v>
      </c>
      <c r="J27" s="5">
        <v>13</v>
      </c>
      <c r="K27" s="5">
        <v>29</v>
      </c>
      <c r="L27" s="5">
        <v>25</v>
      </c>
    </row>
    <row r="28" spans="1:12" x14ac:dyDescent="0.25">
      <c r="A28" s="24"/>
      <c r="B28" s="3" t="s">
        <v>37</v>
      </c>
      <c r="C28" s="4">
        <v>0</v>
      </c>
      <c r="D28" s="4">
        <v>0</v>
      </c>
      <c r="E28" s="4">
        <v>0</v>
      </c>
      <c r="F28" s="4">
        <v>0</v>
      </c>
      <c r="G28" s="4">
        <v>1</v>
      </c>
      <c r="H28" s="4">
        <v>1</v>
      </c>
      <c r="I28" s="4">
        <v>3</v>
      </c>
      <c r="J28" s="5">
        <v>4</v>
      </c>
      <c r="K28" s="5">
        <v>6</v>
      </c>
      <c r="L28" s="5">
        <v>3</v>
      </c>
    </row>
    <row r="29" spans="1:12" x14ac:dyDescent="0.25">
      <c r="A29" s="27" t="s">
        <v>0</v>
      </c>
      <c r="B29" s="28"/>
      <c r="C29" s="1">
        <f t="shared" ref="C29:H29" si="3">SUM(C22:C28)</f>
        <v>6</v>
      </c>
      <c r="D29" s="1">
        <f t="shared" si="3"/>
        <v>14</v>
      </c>
      <c r="E29" s="1">
        <f t="shared" si="3"/>
        <v>11</v>
      </c>
      <c r="F29" s="1">
        <f t="shared" si="3"/>
        <v>8</v>
      </c>
      <c r="G29" s="1">
        <f t="shared" si="3"/>
        <v>22</v>
      </c>
      <c r="H29" s="1">
        <f t="shared" si="3"/>
        <v>26</v>
      </c>
      <c r="I29" s="1">
        <f>SUM(I22:I28)</f>
        <v>46</v>
      </c>
      <c r="J29" s="1">
        <f>SUM(J22:J28)</f>
        <v>33</v>
      </c>
      <c r="K29" s="1">
        <f>SUM(K22:K28)</f>
        <v>40</v>
      </c>
      <c r="L29" s="1">
        <f>SUM(L22:L28)</f>
        <v>42</v>
      </c>
    </row>
    <row r="30" spans="1:12" x14ac:dyDescent="0.25">
      <c r="A30" s="7" t="s">
        <v>38</v>
      </c>
      <c r="B30" s="3" t="s">
        <v>39</v>
      </c>
      <c r="C30" s="4">
        <v>3</v>
      </c>
      <c r="D30" s="4">
        <v>6</v>
      </c>
      <c r="E30" s="4">
        <v>0</v>
      </c>
      <c r="F30" s="4">
        <v>9</v>
      </c>
      <c r="G30" s="4">
        <v>8</v>
      </c>
      <c r="H30" s="4">
        <v>10</v>
      </c>
      <c r="I30" s="4">
        <v>16</v>
      </c>
      <c r="J30" s="5">
        <v>38</v>
      </c>
      <c r="K30" s="5">
        <v>22</v>
      </c>
      <c r="L30" s="5">
        <v>29</v>
      </c>
    </row>
    <row r="31" spans="1:12" x14ac:dyDescent="0.25">
      <c r="A31" s="27" t="s">
        <v>0</v>
      </c>
      <c r="B31" s="28"/>
      <c r="C31" s="1">
        <f t="shared" ref="C31:H31" si="4">SUM(C30)</f>
        <v>3</v>
      </c>
      <c r="D31" s="1">
        <f t="shared" si="4"/>
        <v>6</v>
      </c>
      <c r="E31" s="1">
        <f t="shared" si="4"/>
        <v>0</v>
      </c>
      <c r="F31" s="1">
        <f t="shared" si="4"/>
        <v>9</v>
      </c>
      <c r="G31" s="1">
        <f t="shared" si="4"/>
        <v>8</v>
      </c>
      <c r="H31" s="1">
        <f t="shared" si="4"/>
        <v>10</v>
      </c>
      <c r="I31" s="1">
        <f>SUM(I30)</f>
        <v>16</v>
      </c>
      <c r="J31" s="1">
        <f>SUM(J30)</f>
        <v>38</v>
      </c>
      <c r="K31" s="1">
        <f>SUM(K30)</f>
        <v>22</v>
      </c>
      <c r="L31" s="1">
        <f>SUM(L30)</f>
        <v>29</v>
      </c>
    </row>
    <row r="32" spans="1:12" x14ac:dyDescent="0.25">
      <c r="A32" s="23" t="s">
        <v>40</v>
      </c>
      <c r="B32" s="3" t="s">
        <v>41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1</v>
      </c>
      <c r="J32" s="5">
        <v>0</v>
      </c>
      <c r="K32" s="5">
        <v>0</v>
      </c>
      <c r="L32" s="5">
        <v>0</v>
      </c>
    </row>
    <row r="33" spans="1:12" x14ac:dyDescent="0.25">
      <c r="A33" s="24"/>
      <c r="B33" s="3" t="s">
        <v>42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1</v>
      </c>
      <c r="I33" s="4">
        <v>3</v>
      </c>
      <c r="J33" s="5">
        <v>1</v>
      </c>
      <c r="K33" s="5">
        <v>4</v>
      </c>
      <c r="L33" s="5">
        <v>3</v>
      </c>
    </row>
    <row r="34" spans="1:12" x14ac:dyDescent="0.25">
      <c r="A34" s="27" t="s">
        <v>0</v>
      </c>
      <c r="B34" s="28"/>
      <c r="C34" s="1">
        <f t="shared" ref="C34:H34" si="5">SUM(C32:C33)</f>
        <v>0</v>
      </c>
      <c r="D34" s="1">
        <f t="shared" si="5"/>
        <v>0</v>
      </c>
      <c r="E34" s="1">
        <f t="shared" si="5"/>
        <v>0</v>
      </c>
      <c r="F34" s="1">
        <f t="shared" si="5"/>
        <v>0</v>
      </c>
      <c r="G34" s="1">
        <f t="shared" si="5"/>
        <v>0</v>
      </c>
      <c r="H34" s="1">
        <f t="shared" si="5"/>
        <v>1</v>
      </c>
      <c r="I34" s="1">
        <f>SUM(I32:I33)</f>
        <v>4</v>
      </c>
      <c r="J34" s="1">
        <f>SUM(J32:J33)</f>
        <v>1</v>
      </c>
      <c r="K34" s="1">
        <f>SUM(K32:K33)</f>
        <v>4</v>
      </c>
      <c r="L34" s="1">
        <f>SUM(L32:L33)</f>
        <v>3</v>
      </c>
    </row>
    <row r="35" spans="1:12" x14ac:dyDescent="0.25">
      <c r="A35" s="23" t="s">
        <v>43</v>
      </c>
      <c r="B35" s="3" t="s">
        <v>44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5">
        <v>0</v>
      </c>
      <c r="K35" s="5">
        <v>1</v>
      </c>
      <c r="L35" s="5">
        <v>0</v>
      </c>
    </row>
    <row r="36" spans="1:12" x14ac:dyDescent="0.25">
      <c r="A36" s="25"/>
      <c r="B36" s="13" t="s">
        <v>57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5">
        <v>0</v>
      </c>
      <c r="K36" s="5">
        <v>0</v>
      </c>
      <c r="L36" s="5">
        <v>0</v>
      </c>
    </row>
    <row r="37" spans="1:12" x14ac:dyDescent="0.25">
      <c r="A37" s="25"/>
      <c r="B37" s="3" t="s">
        <v>45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5">
        <v>3</v>
      </c>
      <c r="K37" s="5">
        <v>1</v>
      </c>
      <c r="L37" s="5">
        <v>6</v>
      </c>
    </row>
    <row r="38" spans="1:12" x14ac:dyDescent="0.25">
      <c r="A38" s="25"/>
      <c r="B38" s="3" t="s">
        <v>46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1</v>
      </c>
      <c r="J38" s="5">
        <v>0</v>
      </c>
      <c r="K38" s="5">
        <v>0</v>
      </c>
      <c r="L38" s="5">
        <v>3</v>
      </c>
    </row>
    <row r="39" spans="1:12" x14ac:dyDescent="0.25">
      <c r="A39" s="25"/>
      <c r="B39" s="3" t="s">
        <v>47</v>
      </c>
      <c r="C39" s="4">
        <v>0</v>
      </c>
      <c r="D39" s="4">
        <v>0</v>
      </c>
      <c r="E39" s="4">
        <v>0</v>
      </c>
      <c r="F39" s="4">
        <v>2</v>
      </c>
      <c r="G39" s="4">
        <v>4</v>
      </c>
      <c r="H39" s="4">
        <v>1</v>
      </c>
      <c r="I39" s="4">
        <v>4</v>
      </c>
      <c r="J39" s="5">
        <v>3</v>
      </c>
      <c r="K39" s="5">
        <v>2</v>
      </c>
      <c r="L39" s="5">
        <v>7</v>
      </c>
    </row>
    <row r="40" spans="1:12" x14ac:dyDescent="0.25">
      <c r="A40" s="25"/>
      <c r="B40" s="12" t="s">
        <v>56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5">
        <v>1</v>
      </c>
      <c r="K40" s="5">
        <v>0</v>
      </c>
      <c r="L40" s="5">
        <v>1</v>
      </c>
    </row>
    <row r="41" spans="1:12" x14ac:dyDescent="0.25">
      <c r="A41" s="24"/>
      <c r="B41" s="3" t="s">
        <v>48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1</v>
      </c>
      <c r="I41" s="4">
        <v>1</v>
      </c>
      <c r="J41" s="5">
        <v>0</v>
      </c>
      <c r="K41" s="5">
        <v>0</v>
      </c>
      <c r="L41" s="5">
        <v>0</v>
      </c>
    </row>
    <row r="42" spans="1:12" x14ac:dyDescent="0.25">
      <c r="A42" s="27" t="s">
        <v>0</v>
      </c>
      <c r="B42" s="28"/>
      <c r="C42" s="1">
        <f t="shared" ref="C42:H42" si="6">SUM(C35:C41)</f>
        <v>0</v>
      </c>
      <c r="D42" s="1">
        <f t="shared" si="6"/>
        <v>0</v>
      </c>
      <c r="E42" s="1">
        <f t="shared" si="6"/>
        <v>0</v>
      </c>
      <c r="F42" s="1">
        <f t="shared" si="6"/>
        <v>2</v>
      </c>
      <c r="G42" s="1">
        <f t="shared" si="6"/>
        <v>4</v>
      </c>
      <c r="H42" s="1">
        <f t="shared" si="6"/>
        <v>2</v>
      </c>
      <c r="I42" s="1">
        <f>SUM(I35:I41)</f>
        <v>6</v>
      </c>
      <c r="J42" s="1">
        <f>SUM(J35:J41)</f>
        <v>7</v>
      </c>
      <c r="K42" s="1">
        <f>SUM(K35:K41)</f>
        <v>4</v>
      </c>
      <c r="L42" s="1">
        <f>SUM(L35:L41)</f>
        <v>17</v>
      </c>
    </row>
    <row r="43" spans="1:12" x14ac:dyDescent="0.25">
      <c r="A43" s="20" t="s">
        <v>49</v>
      </c>
      <c r="B43" s="3" t="s">
        <v>50</v>
      </c>
      <c r="C43" s="4">
        <v>0</v>
      </c>
      <c r="D43" s="4">
        <v>0</v>
      </c>
      <c r="E43" s="4">
        <v>0</v>
      </c>
      <c r="F43" s="4">
        <v>0</v>
      </c>
      <c r="G43" s="4">
        <v>2</v>
      </c>
      <c r="H43" s="4">
        <v>2</v>
      </c>
      <c r="I43" s="4">
        <v>2</v>
      </c>
      <c r="J43" s="5">
        <v>0</v>
      </c>
      <c r="K43" s="5">
        <v>6</v>
      </c>
      <c r="L43" s="5">
        <v>6</v>
      </c>
    </row>
    <row r="44" spans="1:12" x14ac:dyDescent="0.25">
      <c r="A44" s="21"/>
      <c r="B44" s="3" t="s">
        <v>51</v>
      </c>
      <c r="C44" s="4">
        <v>2</v>
      </c>
      <c r="D44" s="4">
        <v>5</v>
      </c>
      <c r="E44" s="4">
        <v>4</v>
      </c>
      <c r="F44" s="4">
        <v>3</v>
      </c>
      <c r="G44" s="4">
        <v>11</v>
      </c>
      <c r="H44" s="4">
        <v>9</v>
      </c>
      <c r="I44" s="4">
        <v>10</v>
      </c>
      <c r="J44" s="5">
        <v>4</v>
      </c>
      <c r="K44" s="5">
        <v>5</v>
      </c>
      <c r="L44" s="5">
        <v>8</v>
      </c>
    </row>
    <row r="45" spans="1:12" x14ac:dyDescent="0.25">
      <c r="A45" s="22"/>
      <c r="B45" s="13" t="s">
        <v>63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</row>
    <row r="46" spans="1:12" x14ac:dyDescent="0.25">
      <c r="A46" s="33" t="s">
        <v>0</v>
      </c>
      <c r="B46" s="30"/>
      <c r="C46" s="1">
        <f>SUM(C43:C45)</f>
        <v>2</v>
      </c>
      <c r="D46" s="1">
        <f t="shared" ref="D46:L46" si="7">SUM(D43:D45)</f>
        <v>5</v>
      </c>
      <c r="E46" s="1">
        <f t="shared" si="7"/>
        <v>4</v>
      </c>
      <c r="F46" s="1">
        <f t="shared" si="7"/>
        <v>3</v>
      </c>
      <c r="G46" s="1">
        <f t="shared" si="7"/>
        <v>13</v>
      </c>
      <c r="H46" s="1">
        <f t="shared" si="7"/>
        <v>11</v>
      </c>
      <c r="I46" s="1">
        <f t="shared" si="7"/>
        <v>12</v>
      </c>
      <c r="J46" s="1">
        <f t="shared" si="7"/>
        <v>4</v>
      </c>
      <c r="K46" s="1">
        <f t="shared" si="7"/>
        <v>11</v>
      </c>
      <c r="L46" s="1">
        <f t="shared" si="7"/>
        <v>14</v>
      </c>
    </row>
    <row r="47" spans="1:12" x14ac:dyDescent="0.25">
      <c r="A47" s="23" t="s">
        <v>52</v>
      </c>
      <c r="B47" s="3" t="s">
        <v>53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5">
        <v>0</v>
      </c>
      <c r="K47" s="5">
        <v>0</v>
      </c>
      <c r="L47" s="5">
        <v>0</v>
      </c>
    </row>
    <row r="48" spans="1:12" x14ac:dyDescent="0.25">
      <c r="A48" s="24"/>
      <c r="B48" s="3" t="s">
        <v>54</v>
      </c>
      <c r="C48" s="4">
        <v>20</v>
      </c>
      <c r="D48" s="4">
        <v>15</v>
      </c>
      <c r="E48" s="4">
        <v>21</v>
      </c>
      <c r="F48" s="4">
        <v>4</v>
      </c>
      <c r="G48" s="4">
        <v>4</v>
      </c>
      <c r="H48" s="4">
        <v>5</v>
      </c>
      <c r="I48" s="4">
        <v>0</v>
      </c>
      <c r="J48" s="5">
        <v>0</v>
      </c>
      <c r="K48" s="5">
        <v>2</v>
      </c>
      <c r="L48" s="5">
        <v>0</v>
      </c>
    </row>
    <row r="49" spans="1:12" x14ac:dyDescent="0.25">
      <c r="A49" s="27" t="s">
        <v>0</v>
      </c>
      <c r="B49" s="28"/>
      <c r="C49" s="1">
        <f t="shared" ref="C49:L49" si="8">SUM(C47:C48)</f>
        <v>20</v>
      </c>
      <c r="D49" s="1">
        <f t="shared" si="8"/>
        <v>15</v>
      </c>
      <c r="E49" s="1">
        <f t="shared" si="8"/>
        <v>21</v>
      </c>
      <c r="F49" s="1">
        <f t="shared" si="8"/>
        <v>4</v>
      </c>
      <c r="G49" s="1">
        <f t="shared" si="8"/>
        <v>4</v>
      </c>
      <c r="H49" s="1">
        <f t="shared" si="8"/>
        <v>5</v>
      </c>
      <c r="I49" s="1">
        <f t="shared" si="8"/>
        <v>0</v>
      </c>
      <c r="J49" s="1">
        <f t="shared" si="8"/>
        <v>0</v>
      </c>
      <c r="K49" s="1">
        <f t="shared" si="8"/>
        <v>2</v>
      </c>
      <c r="L49" s="1">
        <f t="shared" si="8"/>
        <v>0</v>
      </c>
    </row>
    <row r="50" spans="1:12" x14ac:dyDescent="0.25">
      <c r="A50" s="15"/>
      <c r="B50" s="6" t="s">
        <v>61</v>
      </c>
      <c r="C50" s="14" t="s">
        <v>62</v>
      </c>
      <c r="D50" s="14" t="s">
        <v>62</v>
      </c>
      <c r="E50" s="14" t="s">
        <v>62</v>
      </c>
      <c r="F50" s="14" t="s">
        <v>62</v>
      </c>
      <c r="G50" s="14" t="s">
        <v>62</v>
      </c>
      <c r="H50" s="14" t="s">
        <v>62</v>
      </c>
      <c r="I50" s="14" t="s">
        <v>62</v>
      </c>
      <c r="J50" s="14" t="s">
        <v>62</v>
      </c>
      <c r="K50" s="14" t="s">
        <v>62</v>
      </c>
      <c r="L50" s="14">
        <v>1</v>
      </c>
    </row>
    <row r="51" spans="1:12" x14ac:dyDescent="0.25">
      <c r="A51" s="27" t="s">
        <v>0</v>
      </c>
      <c r="B51" s="28"/>
      <c r="C51" s="1" t="s">
        <v>62</v>
      </c>
      <c r="D51" s="1" t="s">
        <v>62</v>
      </c>
      <c r="E51" s="1" t="s">
        <v>62</v>
      </c>
      <c r="F51" s="1" t="s">
        <v>62</v>
      </c>
      <c r="G51" s="1" t="s">
        <v>62</v>
      </c>
      <c r="H51" s="1" t="s">
        <v>62</v>
      </c>
      <c r="I51" s="1" t="s">
        <v>62</v>
      </c>
      <c r="J51" s="1" t="s">
        <v>62</v>
      </c>
      <c r="K51" s="1" t="s">
        <v>62</v>
      </c>
      <c r="L51" s="1">
        <f>SUM(L50)</f>
        <v>1</v>
      </c>
    </row>
    <row r="52" spans="1:12" x14ac:dyDescent="0.25">
      <c r="A52" s="31" t="s">
        <v>55</v>
      </c>
      <c r="B52" s="32"/>
      <c r="C52" s="8">
        <f t="shared" ref="C52:K52" si="9">SUM(C49+C46+C42+C34+C31+C29+C21+C18+C12)</f>
        <v>60</v>
      </c>
      <c r="D52" s="8">
        <f t="shared" si="9"/>
        <v>77</v>
      </c>
      <c r="E52" s="8">
        <f t="shared" si="9"/>
        <v>63</v>
      </c>
      <c r="F52" s="8">
        <f t="shared" si="9"/>
        <v>64</v>
      </c>
      <c r="G52" s="8">
        <f t="shared" si="9"/>
        <v>123</v>
      </c>
      <c r="H52" s="8">
        <f t="shared" si="9"/>
        <v>147</v>
      </c>
      <c r="I52" s="8">
        <f t="shared" si="9"/>
        <v>218</v>
      </c>
      <c r="J52" s="8">
        <f t="shared" si="9"/>
        <v>204</v>
      </c>
      <c r="K52" s="8">
        <f t="shared" si="9"/>
        <v>214</v>
      </c>
      <c r="L52" s="8">
        <f>SUM(L49+L46+L42+L34+L31+L29+L21+L18+L12+L51)</f>
        <v>216</v>
      </c>
    </row>
    <row r="53" spans="1:12" x14ac:dyDescent="0.25">
      <c r="A53" s="18" t="s">
        <v>64</v>
      </c>
      <c r="B53" s="19"/>
      <c r="C53" s="17">
        <f>C52/39</f>
        <v>1.5384615384615385</v>
      </c>
      <c r="D53" s="17">
        <f t="shared" ref="D53:L53" si="10">D52/39</f>
        <v>1.9743589743589745</v>
      </c>
      <c r="E53" s="17">
        <f t="shared" si="10"/>
        <v>1.6153846153846154</v>
      </c>
      <c r="F53" s="17">
        <f t="shared" si="10"/>
        <v>1.641025641025641</v>
      </c>
      <c r="G53" s="17">
        <f t="shared" si="10"/>
        <v>3.1538461538461537</v>
      </c>
      <c r="H53" s="17">
        <f t="shared" si="10"/>
        <v>3.7692307692307692</v>
      </c>
      <c r="I53" s="17">
        <f t="shared" si="10"/>
        <v>5.5897435897435894</v>
      </c>
      <c r="J53" s="17">
        <f t="shared" si="10"/>
        <v>5.2307692307692308</v>
      </c>
      <c r="K53" s="17">
        <f t="shared" si="10"/>
        <v>5.4871794871794872</v>
      </c>
      <c r="L53" s="17">
        <f t="shared" si="10"/>
        <v>5.5384615384615383</v>
      </c>
    </row>
  </sheetData>
  <mergeCells count="21">
    <mergeCell ref="A34:B34"/>
    <mergeCell ref="A42:B42"/>
    <mergeCell ref="A46:B46"/>
    <mergeCell ref="A32:A33"/>
    <mergeCell ref="A35:A41"/>
    <mergeCell ref="A53:B53"/>
    <mergeCell ref="A43:A45"/>
    <mergeCell ref="A19:A20"/>
    <mergeCell ref="A22:A28"/>
    <mergeCell ref="A1:L1"/>
    <mergeCell ref="A51:B51"/>
    <mergeCell ref="A3:A11"/>
    <mergeCell ref="A13:A17"/>
    <mergeCell ref="A12:B12"/>
    <mergeCell ref="A18:B18"/>
    <mergeCell ref="A21:B21"/>
    <mergeCell ref="A29:B29"/>
    <mergeCell ref="A52:B52"/>
    <mergeCell ref="A49:B49"/>
    <mergeCell ref="A47:A48"/>
    <mergeCell ref="A31:B31"/>
  </mergeCells>
  <phoneticPr fontId="1" type="noConversion"/>
  <pageMargins left="0.48333333333333334" right="0.5833333333333333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105-112學年度雙主修修畢人數統計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2026-09-30T00:55:29Z</cp:lastPrinted>
  <dcterms:created xsi:type="dcterms:W3CDTF">2019-06-06T07:13:32Z</dcterms:created>
  <dcterms:modified xsi:type="dcterms:W3CDTF">2026-10-30T03:00:25Z</dcterms:modified>
</cp:coreProperties>
</file>