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1100\03雙主修輔系\05統計資料\報部資料\107.10(填107.03.15資料)\"/>
    </mc:Choice>
  </mc:AlternateContent>
  <bookViews>
    <workbookView xWindow="0" yWindow="0" windowWidth="28800" windowHeight="10980"/>
  </bookViews>
  <sheets>
    <sheet name="以所屬學系統計" sheetId="1" r:id="rId1"/>
    <sheet name="以被選定為輔系之學系統計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6" i="2" l="1"/>
  <c r="E45" i="2"/>
  <c r="D45" i="2"/>
  <c r="C45" i="2"/>
  <c r="E44" i="2"/>
  <c r="E43" i="2"/>
  <c r="D42" i="2"/>
  <c r="C42" i="2"/>
  <c r="E42" i="2" s="1"/>
  <c r="E41" i="2"/>
  <c r="E40" i="2"/>
  <c r="E39" i="2"/>
  <c r="D39" i="2"/>
  <c r="C39" i="2"/>
  <c r="E38" i="2"/>
  <c r="E37" i="2"/>
  <c r="E36" i="2"/>
  <c r="E35" i="2"/>
  <c r="E34" i="2"/>
  <c r="E33" i="2"/>
  <c r="E32" i="2"/>
  <c r="E31" i="2"/>
  <c r="E30" i="2"/>
  <c r="E29" i="2"/>
  <c r="D28" i="2"/>
  <c r="D46" i="2" s="1"/>
  <c r="C28" i="2"/>
  <c r="E27" i="2"/>
  <c r="E26" i="2"/>
  <c r="E25" i="2"/>
  <c r="E24" i="2"/>
  <c r="E23" i="2"/>
  <c r="E22" i="2"/>
  <c r="E21" i="2"/>
  <c r="E20" i="2"/>
  <c r="E19" i="2"/>
  <c r="D18" i="2"/>
  <c r="C18" i="2"/>
  <c r="E18" i="2" s="1"/>
  <c r="E17" i="2"/>
  <c r="E16" i="2"/>
  <c r="E15" i="2"/>
  <c r="E14" i="2"/>
  <c r="E13" i="2"/>
  <c r="D12" i="2"/>
  <c r="C12" i="2"/>
  <c r="E12" i="2" s="1"/>
  <c r="E11" i="2"/>
  <c r="E10" i="2"/>
  <c r="E9" i="2"/>
  <c r="E8" i="2"/>
  <c r="E7" i="2"/>
  <c r="E6" i="2"/>
  <c r="E5" i="2"/>
  <c r="E4" i="2"/>
  <c r="C46" i="1"/>
  <c r="D45" i="1"/>
  <c r="C45" i="1"/>
  <c r="E44" i="1"/>
  <c r="E43" i="1"/>
  <c r="E45" i="1" s="1"/>
  <c r="E42" i="1"/>
  <c r="D42" i="1"/>
  <c r="D46" i="1" s="1"/>
  <c r="C42" i="1"/>
  <c r="E41" i="1"/>
  <c r="E40" i="1"/>
  <c r="D39" i="1"/>
  <c r="C39" i="1"/>
  <c r="E38" i="1"/>
  <c r="E37" i="1"/>
  <c r="E36" i="1"/>
  <c r="E35" i="1"/>
  <c r="E34" i="1"/>
  <c r="E39" i="1" s="1"/>
  <c r="D33" i="1"/>
  <c r="C33" i="1"/>
  <c r="E32" i="1"/>
  <c r="E31" i="1"/>
  <c r="E33" i="1" s="1"/>
  <c r="E30" i="1"/>
  <c r="D30" i="1"/>
  <c r="C30" i="1"/>
  <c r="E29" i="1"/>
  <c r="D28" i="1"/>
  <c r="C28" i="1"/>
  <c r="E27" i="1"/>
  <c r="E26" i="1"/>
  <c r="E25" i="1"/>
  <c r="E24" i="1"/>
  <c r="E23" i="1"/>
  <c r="E22" i="1"/>
  <c r="E28" i="1" s="1"/>
  <c r="D21" i="1"/>
  <c r="C21" i="1"/>
  <c r="E20" i="1"/>
  <c r="E21" i="1" s="1"/>
  <c r="E19" i="1"/>
  <c r="D18" i="1"/>
  <c r="C18" i="1"/>
  <c r="E17" i="1"/>
  <c r="E16" i="1"/>
  <c r="E15" i="1"/>
  <c r="E14" i="1"/>
  <c r="E13" i="1"/>
  <c r="E18" i="1" s="1"/>
  <c r="E12" i="1"/>
  <c r="D12" i="1"/>
  <c r="C12" i="1"/>
  <c r="E11" i="1"/>
  <c r="E10" i="1"/>
  <c r="E9" i="1"/>
  <c r="E8" i="1"/>
  <c r="E7" i="1"/>
  <c r="E6" i="1"/>
  <c r="E5" i="1"/>
  <c r="E4" i="1"/>
  <c r="E46" i="1" l="1"/>
  <c r="E28" i="2"/>
  <c r="E46" i="2" s="1"/>
</calcChain>
</file>

<file path=xl/sharedStrings.xml><?xml version="1.0" encoding="utf-8"?>
<sst xmlns="http://schemas.openxmlformats.org/spreadsheetml/2006/main" count="118" uniqueCount="80">
  <si>
    <t>學院</t>
    <phoneticPr fontId="2" type="noConversion"/>
  </si>
  <si>
    <t>人數(次)</t>
    <phoneticPr fontId="2" type="noConversion"/>
  </si>
  <si>
    <t>男</t>
    <phoneticPr fontId="2" type="noConversion"/>
  </si>
  <si>
    <t>女</t>
    <phoneticPr fontId="2" type="noConversion"/>
  </si>
  <si>
    <t>總計</t>
    <phoneticPr fontId="2" type="noConversion"/>
  </si>
  <si>
    <t>教育學院</t>
    <phoneticPr fontId="2" type="noConversion"/>
  </si>
  <si>
    <t>教育學系</t>
  </si>
  <si>
    <t>教育心理與輔導學系</t>
  </si>
  <si>
    <t>社會教育學系</t>
  </si>
  <si>
    <t>健康促進與衛生教育學系</t>
  </si>
  <si>
    <t>人類發展與家庭學系</t>
  </si>
  <si>
    <t>公民教育與活動領導學系</t>
  </si>
  <si>
    <t>特殊教育學系</t>
  </si>
  <si>
    <t>學習科學學士學位學程</t>
  </si>
  <si>
    <t>小計　</t>
    <phoneticPr fontId="2" type="noConversion"/>
  </si>
  <si>
    <t>文學院</t>
    <phoneticPr fontId="2" type="noConversion"/>
  </si>
  <si>
    <t>國文學系</t>
  </si>
  <si>
    <t>英語學系</t>
  </si>
  <si>
    <t>歷史學系</t>
  </si>
  <si>
    <t>地理學系</t>
  </si>
  <si>
    <t>臺灣語文學系</t>
  </si>
  <si>
    <t>運休學院</t>
    <phoneticPr fontId="2" type="noConversion"/>
  </si>
  <si>
    <t>體育學系</t>
  </si>
  <si>
    <t>運動競技學系</t>
  </si>
  <si>
    <t>小計　</t>
    <phoneticPr fontId="2" type="noConversion"/>
  </si>
  <si>
    <t>理學院</t>
    <phoneticPr fontId="2" type="noConversion"/>
  </si>
  <si>
    <t>數學系</t>
  </si>
  <si>
    <t>物理學系</t>
    <phoneticPr fontId="2" type="noConversion"/>
  </si>
  <si>
    <t>化學系</t>
  </si>
  <si>
    <t>生命科學系</t>
  </si>
  <si>
    <t>地球科學系</t>
  </si>
  <si>
    <t>資訊工程學系</t>
    <phoneticPr fontId="2" type="noConversion"/>
  </si>
  <si>
    <t>小計　</t>
    <phoneticPr fontId="2" type="noConversion"/>
  </si>
  <si>
    <t>管理學院</t>
    <phoneticPr fontId="2" type="noConversion"/>
  </si>
  <si>
    <t>企業管理學系</t>
    <phoneticPr fontId="2" type="noConversion"/>
  </si>
  <si>
    <t>藝術學院</t>
    <phoneticPr fontId="2" type="noConversion"/>
  </si>
  <si>
    <t>美術學系</t>
  </si>
  <si>
    <t>設計學系</t>
    <phoneticPr fontId="2" type="noConversion"/>
  </si>
  <si>
    <t>科工學院</t>
    <phoneticPr fontId="2" type="noConversion"/>
  </si>
  <si>
    <t>工業教育學系</t>
  </si>
  <si>
    <t>科技應用與人力資源發展學系</t>
  </si>
  <si>
    <t>圖文傳播學系</t>
  </si>
  <si>
    <t>機電工程學系</t>
    <phoneticPr fontId="2" type="noConversion"/>
  </si>
  <si>
    <t>電機工程學系</t>
    <phoneticPr fontId="2" type="noConversion"/>
  </si>
  <si>
    <t>小計　</t>
    <phoneticPr fontId="2" type="noConversion"/>
  </si>
  <si>
    <t>國社學院</t>
    <phoneticPr fontId="2" type="noConversion"/>
  </si>
  <si>
    <t>東亞學系</t>
  </si>
  <si>
    <t>華語文教學系</t>
    <phoneticPr fontId="2" type="noConversion"/>
  </si>
  <si>
    <t>音樂學院</t>
    <phoneticPr fontId="2" type="noConversion"/>
  </si>
  <si>
    <t>音樂學系</t>
  </si>
  <si>
    <t>表演藝術學士學位學程</t>
  </si>
  <si>
    <t>小計　</t>
    <phoneticPr fontId="2" type="noConversion"/>
  </si>
  <si>
    <t>總計</t>
  </si>
  <si>
    <t>學院</t>
    <phoneticPr fontId="2" type="noConversion"/>
  </si>
  <si>
    <t>輔系之學系</t>
    <phoneticPr fontId="2" type="noConversion"/>
  </si>
  <si>
    <t>人數(次)</t>
    <phoneticPr fontId="2" type="noConversion"/>
  </si>
  <si>
    <t>男</t>
    <phoneticPr fontId="2" type="noConversion"/>
  </si>
  <si>
    <t>女</t>
    <phoneticPr fontId="2" type="noConversion"/>
  </si>
  <si>
    <t>總計</t>
    <phoneticPr fontId="2" type="noConversion"/>
  </si>
  <si>
    <t>教育學院</t>
    <phoneticPr fontId="2" type="noConversion"/>
  </si>
  <si>
    <t>教育心理與輔導學系</t>
    <phoneticPr fontId="2" type="noConversion"/>
  </si>
  <si>
    <t>健康促進與衛生教育學系</t>
    <phoneticPr fontId="2" type="noConversion"/>
  </si>
  <si>
    <t>人類發展與家庭學系</t>
    <phoneticPr fontId="2" type="noConversion"/>
  </si>
  <si>
    <t>公民教育與活動領導學系</t>
    <phoneticPr fontId="2" type="noConversion"/>
  </si>
  <si>
    <t>文學院</t>
    <phoneticPr fontId="2" type="noConversion"/>
  </si>
  <si>
    <t>運休學院</t>
    <phoneticPr fontId="2" type="noConversion"/>
  </si>
  <si>
    <t>物理學系</t>
  </si>
  <si>
    <t>資訊工程學系</t>
    <phoneticPr fontId="2" type="noConversion"/>
  </si>
  <si>
    <t>管理學院</t>
    <phoneticPr fontId="2" type="noConversion"/>
  </si>
  <si>
    <t>企業管理學系</t>
    <phoneticPr fontId="2" type="noConversion"/>
  </si>
  <si>
    <t>藝術學院</t>
    <phoneticPr fontId="2" type="noConversion"/>
  </si>
  <si>
    <t>設計學系</t>
    <phoneticPr fontId="2" type="noConversion"/>
  </si>
  <si>
    <t>小計　</t>
    <phoneticPr fontId="2" type="noConversion"/>
  </si>
  <si>
    <t>機電工程學系</t>
    <phoneticPr fontId="2" type="noConversion"/>
  </si>
  <si>
    <t>國社學院</t>
    <phoneticPr fontId="2" type="noConversion"/>
  </si>
  <si>
    <t>華語文教學系</t>
    <phoneticPr fontId="2" type="noConversion"/>
  </si>
  <si>
    <t>音樂學院</t>
    <phoneticPr fontId="2" type="noConversion"/>
  </si>
  <si>
    <t>106-2輔系人數統計(以被選定為輔系之學系統計)</t>
    <phoneticPr fontId="2" type="noConversion"/>
  </si>
  <si>
    <t>所屬系別</t>
    <phoneticPr fontId="2" type="noConversion"/>
  </si>
  <si>
    <t>106-2輔系人數統計(以所屬之學系統計)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</si>
</sst>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u/>
      <sz val="14"/>
      <name val="華康仿宋體W6"/>
      <family val="3"/>
      <charset val="136"/>
    </font>
    <font>
      <sz val="9"/>
      <name val="細明體"/>
      <family val="3"/>
      <charset val="136"/>
    </font>
    <font>
      <sz val="14"/>
      <name val="華康仿宋體W6"/>
      <family val="3"/>
      <charset val="136"/>
    </font>
    <font>
      <sz val="14"/>
      <color rgb="FF00B0F0"/>
      <name val="華康仿宋體W6"/>
      <family val="3"/>
      <charset val="136"/>
    </font>
    <font>
      <b/>
      <sz val="14"/>
      <color rgb="FF00B0F0"/>
      <name val="華康仿宋體W6"/>
      <family val="3"/>
      <charset val="136"/>
    </font>
    <font>
      <b/>
      <sz val="14"/>
      <color rgb="FFFF0000"/>
      <name val="華康仿宋體W6"/>
      <family val="3"/>
      <charset val="136"/>
    </font>
    <font>
      <u/>
      <sz val="16"/>
      <name val="華康仿宋體W6"/>
      <family val="3"/>
      <charset val="136"/>
    </font>
    <font>
      <sz val="10"/>
      <name val="細明體"/>
      <family val="3"/>
      <charset val="136"/>
    </font>
    <font>
      <sz val="14"/>
      <color theme="1"/>
      <name val="華康仿宋體W6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 applyNumberFormat="0" applyFont="0" applyFill="0" applyBorder="0" applyAlignment="0" applyProtection="0"/>
  </cellStyleXfs>
  <cellXfs count="5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3" borderId="8" xfId="0" applyNumberFormat="1" applyFont="1" applyFill="1" applyBorder="1" applyAlignment="1">
      <alignment horizontal="center" vertical="center"/>
    </xf>
    <xf numFmtId="0" fontId="3" fillId="3" borderId="9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/>
    <xf numFmtId="0" fontId="3" fillId="0" borderId="11" xfId="0" applyNumberFormat="1" applyFont="1" applyFill="1" applyBorder="1" applyAlignment="1">
      <alignment horizontal="center" vertical="center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/>
    <xf numFmtId="0" fontId="3" fillId="0" borderId="14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/>
    <xf numFmtId="0" fontId="4" fillId="0" borderId="17" xfId="0" applyNumberFormat="1" applyFont="1" applyFill="1" applyBorder="1" applyAlignment="1"/>
    <xf numFmtId="0" fontId="5" fillId="0" borderId="17" xfId="0" applyNumberFormat="1" applyFont="1" applyFill="1" applyBorder="1" applyAlignment="1">
      <alignment horizontal="center" vertical="center"/>
    </xf>
    <xf numFmtId="0" fontId="5" fillId="0" borderId="18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/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/>
    <xf numFmtId="0" fontId="3" fillId="5" borderId="17" xfId="0" applyNumberFormat="1" applyFont="1" applyFill="1" applyBorder="1" applyAlignment="1">
      <alignment horizontal="center" vertical="center"/>
    </xf>
    <xf numFmtId="0" fontId="3" fillId="5" borderId="18" xfId="0" applyNumberFormat="1" applyFont="1" applyFill="1" applyBorder="1" applyAlignment="1">
      <alignment horizontal="center" vertical="center"/>
    </xf>
    <xf numFmtId="0" fontId="9" fillId="0" borderId="14" xfId="0" applyNumberFormat="1" applyFont="1" applyFill="1" applyBorder="1" applyAlignment="1"/>
    <xf numFmtId="0" fontId="3" fillId="0" borderId="4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7" xfId="0" applyNumberFormat="1" applyFont="1" applyFill="1" applyBorder="1" applyAlignment="1">
      <alignment horizontal="center"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3" borderId="8" xfId="0" applyNumberFormat="1" applyFont="1" applyFill="1" applyBorder="1" applyAlignment="1">
      <alignment horizontal="center" vertical="center"/>
    </xf>
    <xf numFmtId="0" fontId="3" fillId="3" borderId="6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/>
    <xf numFmtId="0" fontId="6" fillId="0" borderId="2" xfId="0" applyNumberFormat="1" applyFont="1" applyFill="1" applyBorder="1" applyAlignment="1"/>
    <xf numFmtId="0" fontId="7" fillId="4" borderId="19" xfId="0" applyNumberFormat="1" applyFont="1" applyFill="1" applyBorder="1" applyAlignment="1">
      <alignment horizontal="center" vertical="center"/>
    </xf>
    <xf numFmtId="0" fontId="7" fillId="4" borderId="20" xfId="0" applyNumberFormat="1" applyFont="1" applyFill="1" applyBorder="1" applyAlignment="1">
      <alignment horizontal="center" vertical="center"/>
    </xf>
    <xf numFmtId="0" fontId="7" fillId="4" borderId="21" xfId="0" applyNumberFormat="1" applyFont="1" applyFill="1" applyBorder="1" applyAlignment="1">
      <alignment horizontal="center" vertical="center"/>
    </xf>
    <xf numFmtId="0" fontId="3" fillId="5" borderId="4" xfId="0" applyNumberFormat="1" applyFont="1" applyFill="1" applyBorder="1" applyAlignment="1">
      <alignment horizontal="center" vertical="center"/>
    </xf>
    <xf numFmtId="0" fontId="3" fillId="5" borderId="16" xfId="0" applyNumberFormat="1" applyFont="1" applyFill="1" applyBorder="1" applyAlignment="1">
      <alignment horizontal="center" vertical="center"/>
    </xf>
    <xf numFmtId="0" fontId="3" fillId="5" borderId="5" xfId="0" applyNumberFormat="1" applyFont="1" applyFill="1" applyBorder="1" applyAlignment="1">
      <alignment horizontal="center" vertical="center"/>
    </xf>
    <xf numFmtId="0" fontId="3" fillId="5" borderId="17" xfId="0" applyNumberFormat="1" applyFont="1" applyFill="1" applyBorder="1" applyAlignment="1">
      <alignment horizontal="center" vertical="center"/>
    </xf>
    <xf numFmtId="0" fontId="3" fillId="5" borderId="6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abSelected="1" workbookViewId="0">
      <selection sqref="A1:E1"/>
    </sheetView>
  </sheetViews>
  <sheetFormatPr defaultRowHeight="12.75" x14ac:dyDescent="0.2"/>
  <cols>
    <col min="1" max="1" width="13.85546875" style="1" bestFit="1" customWidth="1"/>
    <col min="2" max="2" width="42.7109375" style="1" bestFit="1" customWidth="1"/>
    <col min="3" max="4" width="6.7109375" style="1" bestFit="1" customWidth="1"/>
    <col min="5" max="5" width="7.7109375" style="1" bestFit="1" customWidth="1"/>
    <col min="6" max="6" width="27.85546875" style="1" bestFit="1" customWidth="1"/>
    <col min="7" max="16384" width="9.140625" style="1"/>
  </cols>
  <sheetData>
    <row r="1" spans="1:5" ht="18.75" thickBot="1" x14ac:dyDescent="0.25">
      <c r="A1" s="28" t="s">
        <v>79</v>
      </c>
      <c r="B1" s="29"/>
      <c r="C1" s="29"/>
      <c r="D1" s="29"/>
      <c r="E1" s="30"/>
    </row>
    <row r="2" spans="1:5" ht="18" x14ac:dyDescent="0.2">
      <c r="A2" s="31" t="s">
        <v>0</v>
      </c>
      <c r="B2" s="33" t="s">
        <v>78</v>
      </c>
      <c r="C2" s="33" t="s">
        <v>1</v>
      </c>
      <c r="D2" s="33"/>
      <c r="E2" s="35"/>
    </row>
    <row r="3" spans="1:5" ht="18.75" thickBot="1" x14ac:dyDescent="0.25">
      <c r="A3" s="32"/>
      <c r="B3" s="34"/>
      <c r="C3" s="2" t="s">
        <v>2</v>
      </c>
      <c r="D3" s="2" t="s">
        <v>3</v>
      </c>
      <c r="E3" s="3" t="s">
        <v>4</v>
      </c>
    </row>
    <row r="4" spans="1:5" ht="18" x14ac:dyDescent="0.25">
      <c r="A4" s="36" t="s">
        <v>5</v>
      </c>
      <c r="B4" s="4" t="s">
        <v>6</v>
      </c>
      <c r="C4" s="5">
        <v>16</v>
      </c>
      <c r="D4" s="5">
        <v>78</v>
      </c>
      <c r="E4" s="6">
        <f>SUM(C4:D4)</f>
        <v>94</v>
      </c>
    </row>
    <row r="5" spans="1:5" ht="18" x14ac:dyDescent="0.25">
      <c r="A5" s="26"/>
      <c r="B5" s="7" t="s">
        <v>7</v>
      </c>
      <c r="C5" s="8">
        <v>5</v>
      </c>
      <c r="D5" s="8">
        <v>17</v>
      </c>
      <c r="E5" s="9">
        <f t="shared" ref="E5:E44" si="0">SUM(C5:D5)</f>
        <v>22</v>
      </c>
    </row>
    <row r="6" spans="1:5" ht="18" x14ac:dyDescent="0.25">
      <c r="A6" s="26"/>
      <c r="B6" s="7" t="s">
        <v>8</v>
      </c>
      <c r="C6" s="8">
        <v>5</v>
      </c>
      <c r="D6" s="8">
        <v>16</v>
      </c>
      <c r="E6" s="9">
        <f t="shared" si="0"/>
        <v>21</v>
      </c>
    </row>
    <row r="7" spans="1:5" ht="18" x14ac:dyDescent="0.25">
      <c r="A7" s="26"/>
      <c r="B7" s="7" t="s">
        <v>9</v>
      </c>
      <c r="C7" s="8">
        <v>5</v>
      </c>
      <c r="D7" s="8">
        <v>13</v>
      </c>
      <c r="E7" s="9">
        <f t="shared" si="0"/>
        <v>18</v>
      </c>
    </row>
    <row r="8" spans="1:5" ht="18" x14ac:dyDescent="0.25">
      <c r="A8" s="26"/>
      <c r="B8" s="7" t="s">
        <v>10</v>
      </c>
      <c r="C8" s="8">
        <v>5</v>
      </c>
      <c r="D8" s="8">
        <v>38</v>
      </c>
      <c r="E8" s="9">
        <f t="shared" si="0"/>
        <v>43</v>
      </c>
    </row>
    <row r="9" spans="1:5" ht="18" x14ac:dyDescent="0.25">
      <c r="A9" s="26"/>
      <c r="B9" s="7" t="s">
        <v>11</v>
      </c>
      <c r="C9" s="8">
        <v>10</v>
      </c>
      <c r="D9" s="8">
        <v>25</v>
      </c>
      <c r="E9" s="9">
        <f t="shared" si="0"/>
        <v>35</v>
      </c>
    </row>
    <row r="10" spans="1:5" ht="18" x14ac:dyDescent="0.25">
      <c r="A10" s="26"/>
      <c r="B10" s="7" t="s">
        <v>12</v>
      </c>
      <c r="C10" s="8">
        <v>5</v>
      </c>
      <c r="D10" s="8">
        <v>13</v>
      </c>
      <c r="E10" s="9">
        <f t="shared" si="0"/>
        <v>18</v>
      </c>
    </row>
    <row r="11" spans="1:5" ht="18" x14ac:dyDescent="0.25">
      <c r="A11" s="26"/>
      <c r="B11" s="7" t="s">
        <v>13</v>
      </c>
      <c r="C11" s="8">
        <v>0</v>
      </c>
      <c r="D11" s="8">
        <v>0</v>
      </c>
      <c r="E11" s="9">
        <f t="shared" si="0"/>
        <v>0</v>
      </c>
    </row>
    <row r="12" spans="1:5" ht="18.75" thickBot="1" x14ac:dyDescent="0.3">
      <c r="A12" s="37"/>
      <c r="B12" s="11" t="s">
        <v>14</v>
      </c>
      <c r="C12" s="12">
        <f>SUM(C4:C11)</f>
        <v>51</v>
      </c>
      <c r="D12" s="12">
        <f>SUM(D4:D11)</f>
        <v>200</v>
      </c>
      <c r="E12" s="13">
        <f>SUM(C12:D12)</f>
        <v>251</v>
      </c>
    </row>
    <row r="13" spans="1:5" ht="18" x14ac:dyDescent="0.25">
      <c r="A13" s="25" t="s">
        <v>15</v>
      </c>
      <c r="B13" s="14" t="s">
        <v>16</v>
      </c>
      <c r="C13" s="15">
        <v>18</v>
      </c>
      <c r="D13" s="15">
        <v>32</v>
      </c>
      <c r="E13" s="16">
        <f t="shared" si="0"/>
        <v>50</v>
      </c>
    </row>
    <row r="14" spans="1:5" ht="18" x14ac:dyDescent="0.25">
      <c r="A14" s="26"/>
      <c r="B14" s="7" t="s">
        <v>17</v>
      </c>
      <c r="C14" s="8">
        <v>8</v>
      </c>
      <c r="D14" s="8">
        <v>7</v>
      </c>
      <c r="E14" s="9">
        <f t="shared" si="0"/>
        <v>15</v>
      </c>
    </row>
    <row r="15" spans="1:5" ht="18" x14ac:dyDescent="0.25">
      <c r="A15" s="26"/>
      <c r="B15" s="7" t="s">
        <v>18</v>
      </c>
      <c r="C15" s="8">
        <v>6</v>
      </c>
      <c r="D15" s="8">
        <v>8</v>
      </c>
      <c r="E15" s="9">
        <f t="shared" si="0"/>
        <v>14</v>
      </c>
    </row>
    <row r="16" spans="1:5" ht="18" x14ac:dyDescent="0.25">
      <c r="A16" s="26"/>
      <c r="B16" s="7" t="s">
        <v>19</v>
      </c>
      <c r="C16" s="8">
        <v>9</v>
      </c>
      <c r="D16" s="8">
        <v>4</v>
      </c>
      <c r="E16" s="9">
        <f t="shared" si="0"/>
        <v>13</v>
      </c>
    </row>
    <row r="17" spans="1:5" ht="18" x14ac:dyDescent="0.25">
      <c r="A17" s="26"/>
      <c r="B17" s="7" t="s">
        <v>20</v>
      </c>
      <c r="C17" s="8">
        <v>2</v>
      </c>
      <c r="D17" s="8">
        <v>11</v>
      </c>
      <c r="E17" s="9">
        <f t="shared" si="0"/>
        <v>13</v>
      </c>
    </row>
    <row r="18" spans="1:5" ht="18.75" thickBot="1" x14ac:dyDescent="0.3">
      <c r="A18" s="27"/>
      <c r="B18" s="10" t="s">
        <v>14</v>
      </c>
      <c r="C18" s="17">
        <f>SUM(C13:C17)</f>
        <v>43</v>
      </c>
      <c r="D18" s="17">
        <f>SUM(D13:D17)</f>
        <v>62</v>
      </c>
      <c r="E18" s="18">
        <f>SUM(E13:E17)</f>
        <v>105</v>
      </c>
    </row>
    <row r="19" spans="1:5" ht="18" x14ac:dyDescent="0.25">
      <c r="A19" s="38" t="s">
        <v>21</v>
      </c>
      <c r="B19" s="4" t="s">
        <v>22</v>
      </c>
      <c r="C19" s="5">
        <v>5</v>
      </c>
      <c r="D19" s="5">
        <v>2</v>
      </c>
      <c r="E19" s="6">
        <f t="shared" si="0"/>
        <v>7</v>
      </c>
    </row>
    <row r="20" spans="1:5" ht="18" x14ac:dyDescent="0.25">
      <c r="A20" s="26"/>
      <c r="B20" s="7" t="s">
        <v>23</v>
      </c>
      <c r="C20" s="8">
        <v>1</v>
      </c>
      <c r="D20" s="8">
        <v>1</v>
      </c>
      <c r="E20" s="9">
        <f t="shared" si="0"/>
        <v>2</v>
      </c>
    </row>
    <row r="21" spans="1:5" ht="18.75" thickBot="1" x14ac:dyDescent="0.3">
      <c r="A21" s="37"/>
      <c r="B21" s="11" t="s">
        <v>24</v>
      </c>
      <c r="C21" s="12">
        <f>SUM(C19:C20)</f>
        <v>6</v>
      </c>
      <c r="D21" s="12">
        <f>SUM(D19:D20)</f>
        <v>3</v>
      </c>
      <c r="E21" s="13">
        <f>SUM(E19:E20)</f>
        <v>9</v>
      </c>
    </row>
    <row r="22" spans="1:5" ht="18" x14ac:dyDescent="0.25">
      <c r="A22" s="25" t="s">
        <v>25</v>
      </c>
      <c r="B22" s="14" t="s">
        <v>26</v>
      </c>
      <c r="C22" s="15">
        <v>7</v>
      </c>
      <c r="D22" s="15">
        <v>1</v>
      </c>
      <c r="E22" s="16">
        <f t="shared" si="0"/>
        <v>8</v>
      </c>
    </row>
    <row r="23" spans="1:5" ht="18" x14ac:dyDescent="0.25">
      <c r="A23" s="26"/>
      <c r="B23" s="7" t="s">
        <v>27</v>
      </c>
      <c r="C23" s="8">
        <v>10</v>
      </c>
      <c r="D23" s="8">
        <v>2</v>
      </c>
      <c r="E23" s="9">
        <f t="shared" si="0"/>
        <v>12</v>
      </c>
    </row>
    <row r="24" spans="1:5" ht="18" x14ac:dyDescent="0.25">
      <c r="A24" s="26"/>
      <c r="B24" s="7" t="s">
        <v>28</v>
      </c>
      <c r="C24" s="8">
        <v>3</v>
      </c>
      <c r="D24" s="8">
        <v>3</v>
      </c>
      <c r="E24" s="9">
        <f t="shared" si="0"/>
        <v>6</v>
      </c>
    </row>
    <row r="25" spans="1:5" ht="18" x14ac:dyDescent="0.25">
      <c r="A25" s="26"/>
      <c r="B25" s="7" t="s">
        <v>29</v>
      </c>
      <c r="C25" s="8">
        <v>4</v>
      </c>
      <c r="D25" s="8">
        <v>0</v>
      </c>
      <c r="E25" s="9">
        <f t="shared" si="0"/>
        <v>4</v>
      </c>
    </row>
    <row r="26" spans="1:5" ht="18" x14ac:dyDescent="0.25">
      <c r="A26" s="26"/>
      <c r="B26" s="7" t="s">
        <v>30</v>
      </c>
      <c r="C26" s="8">
        <v>6</v>
      </c>
      <c r="D26" s="8">
        <v>0</v>
      </c>
      <c r="E26" s="9">
        <f t="shared" si="0"/>
        <v>6</v>
      </c>
    </row>
    <row r="27" spans="1:5" ht="18" x14ac:dyDescent="0.25">
      <c r="A27" s="26"/>
      <c r="B27" s="7" t="s">
        <v>31</v>
      </c>
      <c r="C27" s="8">
        <v>3</v>
      </c>
      <c r="D27" s="8">
        <v>2</v>
      </c>
      <c r="E27" s="9">
        <f t="shared" si="0"/>
        <v>5</v>
      </c>
    </row>
    <row r="28" spans="1:5" ht="18.75" thickBot="1" x14ac:dyDescent="0.3">
      <c r="A28" s="27"/>
      <c r="B28" s="10" t="s">
        <v>32</v>
      </c>
      <c r="C28" s="17">
        <f>SUM(C22:C27)</f>
        <v>33</v>
      </c>
      <c r="D28" s="17">
        <f>SUM(D22:D27)</f>
        <v>8</v>
      </c>
      <c r="E28" s="18">
        <f>SUM(E22:E27)</f>
        <v>41</v>
      </c>
    </row>
    <row r="29" spans="1:5" ht="18" x14ac:dyDescent="0.25">
      <c r="A29" s="38" t="s">
        <v>33</v>
      </c>
      <c r="B29" s="4" t="s">
        <v>34</v>
      </c>
      <c r="C29" s="5">
        <v>0</v>
      </c>
      <c r="D29" s="5">
        <v>1</v>
      </c>
      <c r="E29" s="6">
        <f t="shared" si="0"/>
        <v>1</v>
      </c>
    </row>
    <row r="30" spans="1:5" ht="18.75" thickBot="1" x14ac:dyDescent="0.3">
      <c r="A30" s="37"/>
      <c r="B30" s="11" t="s">
        <v>24</v>
      </c>
      <c r="C30" s="12">
        <f>SUM(C29)</f>
        <v>0</v>
      </c>
      <c r="D30" s="12">
        <f>SUM(D29)</f>
        <v>1</v>
      </c>
      <c r="E30" s="13">
        <f>SUM(E29)</f>
        <v>1</v>
      </c>
    </row>
    <row r="31" spans="1:5" ht="18" x14ac:dyDescent="0.25">
      <c r="A31" s="25" t="s">
        <v>35</v>
      </c>
      <c r="B31" s="14" t="s">
        <v>36</v>
      </c>
      <c r="C31" s="15">
        <v>0</v>
      </c>
      <c r="D31" s="15">
        <v>2</v>
      </c>
      <c r="E31" s="16">
        <f t="shared" si="0"/>
        <v>2</v>
      </c>
    </row>
    <row r="32" spans="1:5" ht="18" x14ac:dyDescent="0.25">
      <c r="A32" s="26"/>
      <c r="B32" s="7" t="s">
        <v>37</v>
      </c>
      <c r="C32" s="8">
        <v>0</v>
      </c>
      <c r="D32" s="8">
        <v>0</v>
      </c>
      <c r="E32" s="9">
        <f t="shared" si="0"/>
        <v>0</v>
      </c>
    </row>
    <row r="33" spans="1:5" ht="18.75" thickBot="1" x14ac:dyDescent="0.3">
      <c r="A33" s="27"/>
      <c r="B33" s="10" t="s">
        <v>32</v>
      </c>
      <c r="C33" s="17">
        <f>SUM(C31:C32)</f>
        <v>0</v>
      </c>
      <c r="D33" s="17">
        <f>SUM(D31:D32)</f>
        <v>2</v>
      </c>
      <c r="E33" s="18">
        <f>SUM(E31:E32)</f>
        <v>2</v>
      </c>
    </row>
    <row r="34" spans="1:5" ht="18" x14ac:dyDescent="0.25">
      <c r="A34" s="38" t="s">
        <v>38</v>
      </c>
      <c r="B34" s="4" t="s">
        <v>39</v>
      </c>
      <c r="C34" s="5">
        <v>10</v>
      </c>
      <c r="D34" s="5">
        <v>3</v>
      </c>
      <c r="E34" s="6">
        <f t="shared" si="0"/>
        <v>13</v>
      </c>
    </row>
    <row r="35" spans="1:5" ht="18" x14ac:dyDescent="0.25">
      <c r="A35" s="26"/>
      <c r="B35" s="7" t="s">
        <v>40</v>
      </c>
      <c r="C35" s="8">
        <v>6</v>
      </c>
      <c r="D35" s="8">
        <v>5</v>
      </c>
      <c r="E35" s="9">
        <f t="shared" si="0"/>
        <v>11</v>
      </c>
    </row>
    <row r="36" spans="1:5" ht="18" x14ac:dyDescent="0.25">
      <c r="A36" s="26"/>
      <c r="B36" s="7" t="s">
        <v>41</v>
      </c>
      <c r="C36" s="8">
        <v>0</v>
      </c>
      <c r="D36" s="8">
        <v>5</v>
      </c>
      <c r="E36" s="9">
        <f t="shared" si="0"/>
        <v>5</v>
      </c>
    </row>
    <row r="37" spans="1:5" ht="18" x14ac:dyDescent="0.25">
      <c r="A37" s="26"/>
      <c r="B37" s="7" t="s">
        <v>42</v>
      </c>
      <c r="C37" s="8">
        <v>4</v>
      </c>
      <c r="D37" s="8">
        <v>0</v>
      </c>
      <c r="E37" s="9">
        <f t="shared" si="0"/>
        <v>4</v>
      </c>
    </row>
    <row r="38" spans="1:5" ht="18" x14ac:dyDescent="0.25">
      <c r="A38" s="26"/>
      <c r="B38" s="7" t="s">
        <v>43</v>
      </c>
      <c r="C38" s="8">
        <v>4</v>
      </c>
      <c r="D38" s="8">
        <v>1</v>
      </c>
      <c r="E38" s="9">
        <f t="shared" si="0"/>
        <v>5</v>
      </c>
    </row>
    <row r="39" spans="1:5" ht="18.75" thickBot="1" x14ac:dyDescent="0.3">
      <c r="A39" s="37"/>
      <c r="B39" s="11" t="s">
        <v>44</v>
      </c>
      <c r="C39" s="12">
        <f>SUM(C34:C38)</f>
        <v>24</v>
      </c>
      <c r="D39" s="12">
        <f>SUM(D34:D38)</f>
        <v>14</v>
      </c>
      <c r="E39" s="13">
        <f>SUM(E34:E38)</f>
        <v>38</v>
      </c>
    </row>
    <row r="40" spans="1:5" ht="18" x14ac:dyDescent="0.25">
      <c r="A40" s="25" t="s">
        <v>45</v>
      </c>
      <c r="B40" s="14" t="s">
        <v>46</v>
      </c>
      <c r="C40" s="15">
        <v>8</v>
      </c>
      <c r="D40" s="15">
        <v>11</v>
      </c>
      <c r="E40" s="16">
        <f t="shared" si="0"/>
        <v>19</v>
      </c>
    </row>
    <row r="41" spans="1:5" ht="18" x14ac:dyDescent="0.25">
      <c r="A41" s="26"/>
      <c r="B41" s="7" t="s">
        <v>47</v>
      </c>
      <c r="C41" s="8">
        <v>5</v>
      </c>
      <c r="D41" s="8">
        <v>33</v>
      </c>
      <c r="E41" s="9">
        <f t="shared" si="0"/>
        <v>38</v>
      </c>
    </row>
    <row r="42" spans="1:5" ht="18.75" thickBot="1" x14ac:dyDescent="0.3">
      <c r="A42" s="27"/>
      <c r="B42" s="10" t="s">
        <v>32</v>
      </c>
      <c r="C42" s="17">
        <f>SUM(C40:C41)</f>
        <v>13</v>
      </c>
      <c r="D42" s="17">
        <f>SUM(D40:D41)</f>
        <v>44</v>
      </c>
      <c r="E42" s="18">
        <f>SUM(E40:E41)</f>
        <v>57</v>
      </c>
    </row>
    <row r="43" spans="1:5" ht="18" x14ac:dyDescent="0.25">
      <c r="A43" s="38" t="s">
        <v>48</v>
      </c>
      <c r="B43" s="4" t="s">
        <v>49</v>
      </c>
      <c r="C43" s="5">
        <v>1</v>
      </c>
      <c r="D43" s="5">
        <v>5</v>
      </c>
      <c r="E43" s="6">
        <f t="shared" si="0"/>
        <v>6</v>
      </c>
    </row>
    <row r="44" spans="1:5" ht="18" x14ac:dyDescent="0.25">
      <c r="A44" s="26"/>
      <c r="B44" s="7" t="s">
        <v>50</v>
      </c>
      <c r="C44" s="8">
        <v>0</v>
      </c>
      <c r="D44" s="8">
        <v>1</v>
      </c>
      <c r="E44" s="9">
        <f t="shared" si="0"/>
        <v>1</v>
      </c>
    </row>
    <row r="45" spans="1:5" ht="18.75" thickBot="1" x14ac:dyDescent="0.3">
      <c r="A45" s="37"/>
      <c r="B45" s="11" t="s">
        <v>51</v>
      </c>
      <c r="C45" s="12">
        <f>SUM(C43:C44)</f>
        <v>1</v>
      </c>
      <c r="D45" s="12">
        <f>SUM(D43:D44)</f>
        <v>6</v>
      </c>
      <c r="E45" s="13">
        <f>SUM(E43:E44)</f>
        <v>7</v>
      </c>
    </row>
    <row r="46" spans="1:5" ht="18.75" thickBot="1" x14ac:dyDescent="0.3">
      <c r="A46" s="39" t="s">
        <v>52</v>
      </c>
      <c r="B46" s="40"/>
      <c r="C46" s="19">
        <f>C12+C18+C21+C28+C30+C33+C39+C42+C45</f>
        <v>171</v>
      </c>
      <c r="D46" s="19">
        <f>D12+D18+D21+D28+D30+D33+D39+D42+D45</f>
        <v>340</v>
      </c>
      <c r="E46" s="20">
        <f>E12+E18+E21+E28+E30+E33+E39+E42+E45</f>
        <v>511</v>
      </c>
    </row>
  </sheetData>
  <mergeCells count="14">
    <mergeCell ref="A43:A45"/>
    <mergeCell ref="A46:B46"/>
    <mergeCell ref="A19:A21"/>
    <mergeCell ref="A22:A28"/>
    <mergeCell ref="A29:A30"/>
    <mergeCell ref="A31:A33"/>
    <mergeCell ref="A34:A39"/>
    <mergeCell ref="A40:A42"/>
    <mergeCell ref="A13:A18"/>
    <mergeCell ref="A1:E1"/>
    <mergeCell ref="A2:A3"/>
    <mergeCell ref="B2:B3"/>
    <mergeCell ref="C2:E2"/>
    <mergeCell ref="A4:A1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workbookViewId="0">
      <selection sqref="A1:E1"/>
    </sheetView>
  </sheetViews>
  <sheetFormatPr defaultRowHeight="12.75" x14ac:dyDescent="0.2"/>
  <cols>
    <col min="1" max="1" width="13.85546875" style="1" bestFit="1" customWidth="1"/>
    <col min="2" max="2" width="42.7109375" style="1" bestFit="1" customWidth="1"/>
    <col min="3" max="4" width="6.7109375" style="1" bestFit="1" customWidth="1"/>
    <col min="5" max="5" width="7.7109375" style="1" bestFit="1" customWidth="1"/>
    <col min="6" max="6" width="25.42578125" style="1" bestFit="1" customWidth="1"/>
    <col min="7" max="16384" width="9.140625" style="1"/>
  </cols>
  <sheetData>
    <row r="1" spans="1:6" ht="20.25" thickBot="1" x14ac:dyDescent="0.25">
      <c r="A1" s="41" t="s">
        <v>77</v>
      </c>
      <c r="B1" s="42"/>
      <c r="C1" s="42"/>
      <c r="D1" s="42"/>
      <c r="E1" s="43"/>
    </row>
    <row r="2" spans="1:6" ht="18" x14ac:dyDescent="0.25">
      <c r="A2" s="44" t="s">
        <v>53</v>
      </c>
      <c r="B2" s="46" t="s">
        <v>54</v>
      </c>
      <c r="C2" s="46" t="s">
        <v>55</v>
      </c>
      <c r="D2" s="46"/>
      <c r="E2" s="48"/>
      <c r="F2" s="21"/>
    </row>
    <row r="3" spans="1:6" ht="18.75" thickBot="1" x14ac:dyDescent="0.25">
      <c r="A3" s="45"/>
      <c r="B3" s="47"/>
      <c r="C3" s="22" t="s">
        <v>56</v>
      </c>
      <c r="D3" s="22" t="s">
        <v>57</v>
      </c>
      <c r="E3" s="23" t="s">
        <v>58</v>
      </c>
    </row>
    <row r="4" spans="1:6" ht="18" x14ac:dyDescent="0.25">
      <c r="A4" s="49" t="s">
        <v>59</v>
      </c>
      <c r="B4" s="14" t="s">
        <v>6</v>
      </c>
      <c r="C4" s="15">
        <v>17</v>
      </c>
      <c r="D4" s="15">
        <v>18</v>
      </c>
      <c r="E4" s="16">
        <f>SUM(C4:D4)</f>
        <v>35</v>
      </c>
    </row>
    <row r="5" spans="1:6" ht="18" x14ac:dyDescent="0.25">
      <c r="A5" s="26"/>
      <c r="B5" s="7" t="s">
        <v>60</v>
      </c>
      <c r="C5" s="8">
        <v>7</v>
      </c>
      <c r="D5" s="8">
        <v>25</v>
      </c>
      <c r="E5" s="9">
        <f t="shared" ref="E5:E44" si="0">SUM(C5:D5)</f>
        <v>32</v>
      </c>
    </row>
    <row r="6" spans="1:6" ht="18" x14ac:dyDescent="0.25">
      <c r="A6" s="26"/>
      <c r="B6" s="7" t="s">
        <v>8</v>
      </c>
      <c r="C6" s="8">
        <v>5</v>
      </c>
      <c r="D6" s="8">
        <v>19</v>
      </c>
      <c r="E6" s="9">
        <f t="shared" si="0"/>
        <v>24</v>
      </c>
    </row>
    <row r="7" spans="1:6" ht="18" x14ac:dyDescent="0.25">
      <c r="A7" s="26"/>
      <c r="B7" s="7" t="s">
        <v>61</v>
      </c>
      <c r="C7" s="8">
        <v>4</v>
      </c>
      <c r="D7" s="8">
        <v>1</v>
      </c>
      <c r="E7" s="9">
        <f t="shared" si="0"/>
        <v>5</v>
      </c>
    </row>
    <row r="8" spans="1:6" ht="18" x14ac:dyDescent="0.25">
      <c r="A8" s="26"/>
      <c r="B8" s="7" t="s">
        <v>62</v>
      </c>
      <c r="C8" s="8">
        <v>2</v>
      </c>
      <c r="D8" s="8">
        <v>13</v>
      </c>
      <c r="E8" s="9">
        <f t="shared" si="0"/>
        <v>15</v>
      </c>
    </row>
    <row r="9" spans="1:6" ht="18" x14ac:dyDescent="0.25">
      <c r="A9" s="26"/>
      <c r="B9" s="7" t="s">
        <v>63</v>
      </c>
      <c r="C9" s="8">
        <v>10</v>
      </c>
      <c r="D9" s="8">
        <v>15</v>
      </c>
      <c r="E9" s="9">
        <f t="shared" si="0"/>
        <v>25</v>
      </c>
    </row>
    <row r="10" spans="1:6" ht="18" x14ac:dyDescent="0.25">
      <c r="A10" s="26"/>
      <c r="B10" s="7" t="s">
        <v>12</v>
      </c>
      <c r="C10" s="8">
        <v>15</v>
      </c>
      <c r="D10" s="8">
        <v>23</v>
      </c>
      <c r="E10" s="9">
        <f t="shared" si="0"/>
        <v>38</v>
      </c>
    </row>
    <row r="11" spans="1:6" ht="18" x14ac:dyDescent="0.25">
      <c r="A11" s="26"/>
      <c r="B11" s="7" t="s">
        <v>13</v>
      </c>
      <c r="C11" s="8">
        <v>0</v>
      </c>
      <c r="D11" s="8">
        <v>7</v>
      </c>
      <c r="E11" s="9">
        <f t="shared" si="0"/>
        <v>7</v>
      </c>
    </row>
    <row r="12" spans="1:6" ht="18.75" thickBot="1" x14ac:dyDescent="0.3">
      <c r="A12" s="27"/>
      <c r="B12" s="10" t="s">
        <v>44</v>
      </c>
      <c r="C12" s="17">
        <f>SUM(C4:C11)</f>
        <v>60</v>
      </c>
      <c r="D12" s="17">
        <f>SUM(D4:D11)</f>
        <v>121</v>
      </c>
      <c r="E12" s="18">
        <f>SUM(C12:D12)</f>
        <v>181</v>
      </c>
    </row>
    <row r="13" spans="1:6" ht="18" x14ac:dyDescent="0.25">
      <c r="A13" s="38" t="s">
        <v>64</v>
      </c>
      <c r="B13" s="4" t="s">
        <v>16</v>
      </c>
      <c r="C13" s="5">
        <v>13</v>
      </c>
      <c r="D13" s="5">
        <v>36</v>
      </c>
      <c r="E13" s="6">
        <f t="shared" si="0"/>
        <v>49</v>
      </c>
    </row>
    <row r="14" spans="1:6" ht="18" x14ac:dyDescent="0.25">
      <c r="A14" s="26"/>
      <c r="B14" s="7" t="s">
        <v>17</v>
      </c>
      <c r="C14" s="8">
        <v>13</v>
      </c>
      <c r="D14" s="8">
        <v>78</v>
      </c>
      <c r="E14" s="9">
        <f t="shared" si="0"/>
        <v>91</v>
      </c>
    </row>
    <row r="15" spans="1:6" ht="18" x14ac:dyDescent="0.25">
      <c r="A15" s="26"/>
      <c r="B15" s="7" t="s">
        <v>18</v>
      </c>
      <c r="C15" s="8">
        <v>16</v>
      </c>
      <c r="D15" s="8">
        <v>34</v>
      </c>
      <c r="E15" s="9">
        <f t="shared" si="0"/>
        <v>50</v>
      </c>
    </row>
    <row r="16" spans="1:6" ht="18" x14ac:dyDescent="0.25">
      <c r="A16" s="26"/>
      <c r="B16" s="7" t="s">
        <v>19</v>
      </c>
      <c r="C16" s="8">
        <v>6</v>
      </c>
      <c r="D16" s="8">
        <v>10</v>
      </c>
      <c r="E16" s="9">
        <f t="shared" si="0"/>
        <v>16</v>
      </c>
    </row>
    <row r="17" spans="1:5" ht="18" x14ac:dyDescent="0.25">
      <c r="A17" s="26"/>
      <c r="B17" s="7" t="s">
        <v>20</v>
      </c>
      <c r="C17" s="8">
        <v>3</v>
      </c>
      <c r="D17" s="8">
        <v>4</v>
      </c>
      <c r="E17" s="9">
        <f t="shared" si="0"/>
        <v>7</v>
      </c>
    </row>
    <row r="18" spans="1:5" ht="18.75" thickBot="1" x14ac:dyDescent="0.3">
      <c r="A18" s="37"/>
      <c r="B18" s="11" t="s">
        <v>44</v>
      </c>
      <c r="C18" s="12">
        <f>SUM(C13:C17)</f>
        <v>51</v>
      </c>
      <c r="D18" s="12">
        <f>SUM(D13:D17)</f>
        <v>162</v>
      </c>
      <c r="E18" s="13">
        <f>SUM(C18:D18)</f>
        <v>213</v>
      </c>
    </row>
    <row r="19" spans="1:5" ht="18" x14ac:dyDescent="0.25">
      <c r="A19" s="25" t="s">
        <v>65</v>
      </c>
      <c r="B19" s="14" t="s">
        <v>22</v>
      </c>
      <c r="C19" s="15">
        <v>0</v>
      </c>
      <c r="D19" s="15">
        <v>0</v>
      </c>
      <c r="E19" s="16">
        <f t="shared" si="0"/>
        <v>0</v>
      </c>
    </row>
    <row r="20" spans="1:5" ht="18" x14ac:dyDescent="0.25">
      <c r="A20" s="26"/>
      <c r="B20" s="7" t="s">
        <v>23</v>
      </c>
      <c r="C20" s="8">
        <v>0</v>
      </c>
      <c r="D20" s="8">
        <v>0</v>
      </c>
      <c r="E20" s="9">
        <f t="shared" si="0"/>
        <v>0</v>
      </c>
    </row>
    <row r="21" spans="1:5" ht="18.75" thickBot="1" x14ac:dyDescent="0.3">
      <c r="A21" s="27"/>
      <c r="B21" s="10" t="s">
        <v>44</v>
      </c>
      <c r="C21" s="17">
        <v>0</v>
      </c>
      <c r="D21" s="17">
        <v>0</v>
      </c>
      <c r="E21" s="18">
        <f t="shared" si="0"/>
        <v>0</v>
      </c>
    </row>
    <row r="22" spans="1:5" ht="18" x14ac:dyDescent="0.25">
      <c r="A22" s="38" t="s">
        <v>25</v>
      </c>
      <c r="B22" s="4" t="s">
        <v>26</v>
      </c>
      <c r="C22" s="5">
        <v>3</v>
      </c>
      <c r="D22" s="5">
        <v>0</v>
      </c>
      <c r="E22" s="6">
        <f t="shared" si="0"/>
        <v>3</v>
      </c>
    </row>
    <row r="23" spans="1:5" ht="18" x14ac:dyDescent="0.25">
      <c r="A23" s="26"/>
      <c r="B23" s="7" t="s">
        <v>66</v>
      </c>
      <c r="C23" s="8">
        <v>5</v>
      </c>
      <c r="D23" s="8">
        <v>0</v>
      </c>
      <c r="E23" s="9">
        <f t="shared" si="0"/>
        <v>5</v>
      </c>
    </row>
    <row r="24" spans="1:5" ht="18" x14ac:dyDescent="0.25">
      <c r="A24" s="26"/>
      <c r="B24" s="7" t="s">
        <v>28</v>
      </c>
      <c r="C24" s="8">
        <v>8</v>
      </c>
      <c r="D24" s="8">
        <v>6</v>
      </c>
      <c r="E24" s="9">
        <f t="shared" si="0"/>
        <v>14</v>
      </c>
    </row>
    <row r="25" spans="1:5" ht="18" x14ac:dyDescent="0.25">
      <c r="A25" s="26"/>
      <c r="B25" s="7" t="s">
        <v>29</v>
      </c>
      <c r="C25" s="8">
        <v>6</v>
      </c>
      <c r="D25" s="8">
        <v>15</v>
      </c>
      <c r="E25" s="9">
        <f t="shared" si="0"/>
        <v>21</v>
      </c>
    </row>
    <row r="26" spans="1:5" ht="18" x14ac:dyDescent="0.25">
      <c r="A26" s="26"/>
      <c r="B26" s="7" t="s">
        <v>30</v>
      </c>
      <c r="C26" s="8">
        <v>6</v>
      </c>
      <c r="D26" s="8">
        <v>3</v>
      </c>
      <c r="E26" s="9">
        <f t="shared" si="0"/>
        <v>9</v>
      </c>
    </row>
    <row r="27" spans="1:5" ht="18" x14ac:dyDescent="0.25">
      <c r="A27" s="26"/>
      <c r="B27" s="7" t="s">
        <v>67</v>
      </c>
      <c r="C27" s="8">
        <v>11</v>
      </c>
      <c r="D27" s="8">
        <v>8</v>
      </c>
      <c r="E27" s="9">
        <f t="shared" si="0"/>
        <v>19</v>
      </c>
    </row>
    <row r="28" spans="1:5" ht="18.75" thickBot="1" x14ac:dyDescent="0.3">
      <c r="A28" s="37"/>
      <c r="B28" s="11" t="s">
        <v>44</v>
      </c>
      <c r="C28" s="12">
        <f>SUM(C22:C27)</f>
        <v>39</v>
      </c>
      <c r="D28" s="12">
        <f>SUM(D22:D27)</f>
        <v>32</v>
      </c>
      <c r="E28" s="13">
        <f>SUM(C28:D28)</f>
        <v>71</v>
      </c>
    </row>
    <row r="29" spans="1:5" ht="18" x14ac:dyDescent="0.25">
      <c r="A29" s="25" t="s">
        <v>68</v>
      </c>
      <c r="B29" s="14" t="s">
        <v>69</v>
      </c>
      <c r="C29" s="15">
        <v>0</v>
      </c>
      <c r="D29" s="15">
        <v>0</v>
      </c>
      <c r="E29" s="16">
        <f t="shared" si="0"/>
        <v>0</v>
      </c>
    </row>
    <row r="30" spans="1:5" ht="18.75" thickBot="1" x14ac:dyDescent="0.3">
      <c r="A30" s="27"/>
      <c r="B30" s="10" t="s">
        <v>44</v>
      </c>
      <c r="C30" s="17">
        <v>0</v>
      </c>
      <c r="D30" s="17">
        <v>0</v>
      </c>
      <c r="E30" s="18">
        <f t="shared" si="0"/>
        <v>0</v>
      </c>
    </row>
    <row r="31" spans="1:5" ht="18" x14ac:dyDescent="0.25">
      <c r="A31" s="38" t="s">
        <v>70</v>
      </c>
      <c r="B31" s="4" t="s">
        <v>36</v>
      </c>
      <c r="C31" s="5">
        <v>0</v>
      </c>
      <c r="D31" s="5">
        <v>0</v>
      </c>
      <c r="E31" s="6">
        <f t="shared" si="0"/>
        <v>0</v>
      </c>
    </row>
    <row r="32" spans="1:5" ht="18" x14ac:dyDescent="0.25">
      <c r="A32" s="26"/>
      <c r="B32" s="24" t="s">
        <v>71</v>
      </c>
      <c r="C32" s="8">
        <v>0</v>
      </c>
      <c r="D32" s="8">
        <v>0</v>
      </c>
      <c r="E32" s="9">
        <f t="shared" si="0"/>
        <v>0</v>
      </c>
    </row>
    <row r="33" spans="1:5" ht="18.75" thickBot="1" x14ac:dyDescent="0.3">
      <c r="A33" s="37"/>
      <c r="B33" s="11" t="s">
        <v>72</v>
      </c>
      <c r="C33" s="12">
        <v>0</v>
      </c>
      <c r="D33" s="12">
        <v>0</v>
      </c>
      <c r="E33" s="13">
        <f t="shared" si="0"/>
        <v>0</v>
      </c>
    </row>
    <row r="34" spans="1:5" ht="18" x14ac:dyDescent="0.25">
      <c r="A34" s="25" t="s">
        <v>38</v>
      </c>
      <c r="B34" s="14" t="s">
        <v>39</v>
      </c>
      <c r="C34" s="15">
        <v>0</v>
      </c>
      <c r="D34" s="15">
        <v>0</v>
      </c>
      <c r="E34" s="16">
        <f t="shared" si="0"/>
        <v>0</v>
      </c>
    </row>
    <row r="35" spans="1:5" ht="18" x14ac:dyDescent="0.25">
      <c r="A35" s="26"/>
      <c r="B35" s="7" t="s">
        <v>40</v>
      </c>
      <c r="C35" s="8">
        <v>0</v>
      </c>
      <c r="D35" s="8">
        <v>0</v>
      </c>
      <c r="E35" s="9">
        <f t="shared" si="0"/>
        <v>0</v>
      </c>
    </row>
    <row r="36" spans="1:5" ht="18" x14ac:dyDescent="0.25">
      <c r="A36" s="26"/>
      <c r="B36" s="7" t="s">
        <v>41</v>
      </c>
      <c r="C36" s="8">
        <v>0</v>
      </c>
      <c r="D36" s="8">
        <v>0</v>
      </c>
      <c r="E36" s="9">
        <f t="shared" si="0"/>
        <v>0</v>
      </c>
    </row>
    <row r="37" spans="1:5" ht="18" x14ac:dyDescent="0.25">
      <c r="A37" s="26"/>
      <c r="B37" s="7" t="s">
        <v>73</v>
      </c>
      <c r="C37" s="8">
        <v>4</v>
      </c>
      <c r="D37" s="8">
        <v>0</v>
      </c>
      <c r="E37" s="9">
        <f t="shared" si="0"/>
        <v>4</v>
      </c>
    </row>
    <row r="38" spans="1:5" ht="18" x14ac:dyDescent="0.25">
      <c r="A38" s="26"/>
      <c r="B38" s="7" t="s">
        <v>43</v>
      </c>
      <c r="C38" s="8">
        <v>7</v>
      </c>
      <c r="D38" s="8">
        <v>1</v>
      </c>
      <c r="E38" s="9">
        <f t="shared" si="0"/>
        <v>8</v>
      </c>
    </row>
    <row r="39" spans="1:5" ht="18.75" thickBot="1" x14ac:dyDescent="0.3">
      <c r="A39" s="27"/>
      <c r="B39" s="10" t="s">
        <v>32</v>
      </c>
      <c r="C39" s="17">
        <f>SUM(C34:C38)</f>
        <v>11</v>
      </c>
      <c r="D39" s="17">
        <f>SUM(D34:D38)</f>
        <v>1</v>
      </c>
      <c r="E39" s="18">
        <f>SUM(C39:D39)</f>
        <v>12</v>
      </c>
    </row>
    <row r="40" spans="1:5" ht="18" x14ac:dyDescent="0.25">
      <c r="A40" s="25" t="s">
        <v>74</v>
      </c>
      <c r="B40" s="14" t="s">
        <v>46</v>
      </c>
      <c r="C40" s="15">
        <v>2</v>
      </c>
      <c r="D40" s="15">
        <v>5</v>
      </c>
      <c r="E40" s="16">
        <f t="shared" si="0"/>
        <v>7</v>
      </c>
    </row>
    <row r="41" spans="1:5" ht="18" x14ac:dyDescent="0.25">
      <c r="A41" s="26"/>
      <c r="B41" s="7" t="s">
        <v>75</v>
      </c>
      <c r="C41" s="8">
        <v>3</v>
      </c>
      <c r="D41" s="8">
        <v>16</v>
      </c>
      <c r="E41" s="9">
        <f t="shared" si="0"/>
        <v>19</v>
      </c>
    </row>
    <row r="42" spans="1:5" ht="18.75" thickBot="1" x14ac:dyDescent="0.3">
      <c r="A42" s="27"/>
      <c r="B42" s="10" t="s">
        <v>44</v>
      </c>
      <c r="C42" s="17">
        <f>SUM(C40:C41)</f>
        <v>5</v>
      </c>
      <c r="D42" s="17">
        <f>SUM(D40:D41)</f>
        <v>21</v>
      </c>
      <c r="E42" s="18">
        <f>SUM(C42:D42)</f>
        <v>26</v>
      </c>
    </row>
    <row r="43" spans="1:5" ht="18" x14ac:dyDescent="0.25">
      <c r="A43" s="25" t="s">
        <v>76</v>
      </c>
      <c r="B43" s="14" t="s">
        <v>49</v>
      </c>
      <c r="C43" s="15">
        <v>5</v>
      </c>
      <c r="D43" s="15">
        <v>3</v>
      </c>
      <c r="E43" s="16">
        <f t="shared" si="0"/>
        <v>8</v>
      </c>
    </row>
    <row r="44" spans="1:5" ht="18" x14ac:dyDescent="0.25">
      <c r="A44" s="26"/>
      <c r="B44" s="7" t="s">
        <v>50</v>
      </c>
      <c r="C44" s="8">
        <v>0</v>
      </c>
      <c r="D44" s="8">
        <v>0</v>
      </c>
      <c r="E44" s="9">
        <f t="shared" si="0"/>
        <v>0</v>
      </c>
    </row>
    <row r="45" spans="1:5" ht="18.75" thickBot="1" x14ac:dyDescent="0.3">
      <c r="A45" s="37"/>
      <c r="B45" s="11" t="s">
        <v>44</v>
      </c>
      <c r="C45" s="12">
        <f>SUM(C43:C44)</f>
        <v>5</v>
      </c>
      <c r="D45" s="12">
        <f>SUM(D43:D44)</f>
        <v>3</v>
      </c>
      <c r="E45" s="13">
        <f>SUM(C45:D45)</f>
        <v>8</v>
      </c>
    </row>
    <row r="46" spans="1:5" ht="18.75" thickBot="1" x14ac:dyDescent="0.3">
      <c r="A46" s="39" t="s">
        <v>52</v>
      </c>
      <c r="B46" s="40"/>
      <c r="C46" s="19">
        <f>C12+C18+C21+C28+C30+C33+C39+C42+C45</f>
        <v>171</v>
      </c>
      <c r="D46" s="19">
        <f>D12+D18+D21+D28+D33+D39+D42+D45</f>
        <v>340</v>
      </c>
      <c r="E46" s="20">
        <f>E12+E18+E21+E28+E30+E33+E39+E42+E45</f>
        <v>511</v>
      </c>
    </row>
  </sheetData>
  <mergeCells count="14">
    <mergeCell ref="A43:A45"/>
    <mergeCell ref="A46:B46"/>
    <mergeCell ref="A19:A21"/>
    <mergeCell ref="A22:A28"/>
    <mergeCell ref="A29:A30"/>
    <mergeCell ref="A31:A33"/>
    <mergeCell ref="A34:A39"/>
    <mergeCell ref="A40:A42"/>
    <mergeCell ref="A13:A18"/>
    <mergeCell ref="A1:E1"/>
    <mergeCell ref="A2:A3"/>
    <mergeCell ref="B2:B3"/>
    <mergeCell ref="C2:E2"/>
    <mergeCell ref="A4:A1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以所屬學系統計</vt:lpstr>
      <vt:lpstr>以被選定為輔系之學系統計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2018-03-19T08:42:42Z</dcterms:created>
  <dcterms:modified xsi:type="dcterms:W3CDTF">2018-03-20T01:56:37Z</dcterms:modified>
</cp:coreProperties>
</file>